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\Desktop\"/>
    </mc:Choice>
  </mc:AlternateContent>
  <xr:revisionPtr revIDLastSave="0" documentId="8_{C3645FBD-752B-4FED-9A1D-5C7E070ED61A}" xr6:coauthVersionLast="47" xr6:coauthVersionMax="47" xr10:uidLastSave="{00000000-0000-0000-0000-000000000000}"/>
  <bookViews>
    <workbookView xWindow="-120" yWindow="-120" windowWidth="29040" windowHeight="15840" activeTab="1" xr2:uid="{E187DF4D-1DFE-47AC-A1B7-6656614D20ED}"/>
  </bookViews>
  <sheets>
    <sheet name="記入例" sheetId="3" r:id="rId1"/>
    <sheet name="入力シート" sheetId="4" r:id="rId2"/>
  </sheets>
  <definedNames>
    <definedName name="_xlnm._FilterDatabase" localSheetId="0" hidden="1">記入例!$A$18:$O$41</definedName>
    <definedName name="_xlnm._FilterDatabase" localSheetId="1" hidden="1">入力シート!$A$18:$O$41</definedName>
    <definedName name="_xlnm.Print_Area" localSheetId="0">記入例!$A$1:$V$71</definedName>
    <definedName name="_xlnm.Print_Area" localSheetId="1">入力シート!$A$1:$V$71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1" i="4" l="1"/>
  <c r="O68" i="4"/>
  <c r="U68" i="4" s="1"/>
  <c r="P63" i="4"/>
  <c r="P61" i="4"/>
  <c r="P59" i="4"/>
  <c r="P57" i="4"/>
  <c r="P55" i="4"/>
  <c r="P53" i="4"/>
  <c r="P51" i="4"/>
  <c r="P49" i="4"/>
  <c r="P47" i="4"/>
  <c r="P45" i="4"/>
  <c r="P43" i="4"/>
  <c r="P41" i="4"/>
  <c r="P39" i="4"/>
  <c r="P37" i="4"/>
  <c r="P35" i="4"/>
  <c r="P33" i="4"/>
  <c r="P31" i="4"/>
  <c r="P29" i="4"/>
  <c r="O67" i="4" s="1"/>
  <c r="U67" i="4" s="1"/>
  <c r="P27" i="4"/>
  <c r="O66" i="4" s="1"/>
  <c r="P25" i="4"/>
  <c r="O65" i="4" s="1"/>
  <c r="E14" i="4"/>
  <c r="P37" i="3"/>
  <c r="P63" i="3"/>
  <c r="P61" i="3"/>
  <c r="P59" i="3"/>
  <c r="P57" i="3"/>
  <c r="P55" i="3"/>
  <c r="P53" i="3"/>
  <c r="P51" i="3"/>
  <c r="P49" i="3"/>
  <c r="P47" i="3"/>
  <c r="P45" i="3"/>
  <c r="P43" i="3"/>
  <c r="P41" i="3"/>
  <c r="P39" i="3"/>
  <c r="P35" i="3"/>
  <c r="P33" i="3"/>
  <c r="O71" i="3" s="1"/>
  <c r="P31" i="3"/>
  <c r="P29" i="3"/>
  <c r="O67" i="3" s="1"/>
  <c r="U67" i="3" s="1"/>
  <c r="P27" i="3"/>
  <c r="P25" i="3"/>
  <c r="O65" i="3" s="1"/>
  <c r="E14" i="3"/>
  <c r="U66" i="4" l="1"/>
  <c r="O70" i="4" s="1"/>
  <c r="U65" i="4"/>
  <c r="O69" i="4" s="1"/>
  <c r="O66" i="3"/>
  <c r="U66" i="3" s="1"/>
  <c r="O68" i="3"/>
  <c r="U68" i="3" s="1"/>
  <c r="U65" i="3"/>
  <c r="O69" i="3" s="1"/>
  <c r="U69" i="4" l="1"/>
  <c r="D19" i="4"/>
  <c r="U70" i="4"/>
  <c r="O70" i="3"/>
  <c r="U70" i="3"/>
  <c r="D19" i="3"/>
  <c r="U6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sasaki</author>
  </authors>
  <commentList>
    <comment ref="S8" authorId="0" shapeId="0" xr:uid="{398BF92C-894A-4D03-9521-CC5D8D1EDEE3}">
      <text>
        <r>
          <rPr>
            <b/>
            <sz val="9"/>
            <color indexed="81"/>
            <rFont val="MS P ゴシック"/>
            <family val="3"/>
            <charset val="128"/>
          </rPr>
          <t>必要に応じて</t>
        </r>
      </text>
    </comment>
    <comment ref="L12" authorId="0" shapeId="0" xr:uid="{32C45A7F-6224-4E3D-AC10-DF6E2D88BFBE}">
      <text>
        <r>
          <rPr>
            <b/>
            <sz val="9"/>
            <color indexed="81"/>
            <rFont val="MS P ゴシック"/>
            <family val="3"/>
            <charset val="128"/>
          </rPr>
          <t>社名</t>
        </r>
      </text>
    </comment>
    <comment ref="L13" authorId="0" shapeId="0" xr:uid="{7EB4F9E3-1A96-46FE-ABF4-209BC8D2F47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代表役職
</t>
        </r>
      </text>
    </comment>
    <comment ref="P13" authorId="0" shapeId="0" xr:uid="{430F37EC-185A-4EEE-9077-2CBA63E2CFD4}">
      <text>
        <r>
          <rPr>
            <b/>
            <sz val="9"/>
            <color indexed="81"/>
            <rFont val="MS P ゴシック"/>
            <family val="3"/>
            <charset val="128"/>
          </rPr>
          <t>氏名</t>
        </r>
      </text>
    </comment>
    <comment ref="L14" authorId="0" shapeId="0" xr:uid="{E485FF8D-3ABE-4E2C-90C8-05794708D98B}">
      <text>
        <r>
          <rPr>
            <b/>
            <sz val="9"/>
            <color indexed="81"/>
            <rFont val="MS P ゴシック"/>
            <family val="3"/>
            <charset val="128"/>
          </rPr>
          <t>郵便番号</t>
        </r>
      </text>
    </comment>
    <comment ref="L15" authorId="0" shapeId="0" xr:uid="{1211E86A-16C3-434A-9EE2-2C6476D842A0}">
      <text>
        <r>
          <rPr>
            <b/>
            <sz val="9"/>
            <color indexed="81"/>
            <rFont val="MS P ゴシック"/>
            <family val="3"/>
            <charset val="128"/>
          </rPr>
          <t>住所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sasaki</author>
  </authors>
  <commentList>
    <comment ref="S8" authorId="0" shapeId="0" xr:uid="{DEF3F695-0622-4679-AA1A-51C8A5796C3F}">
      <text>
        <r>
          <rPr>
            <b/>
            <sz val="9"/>
            <color indexed="81"/>
            <rFont val="MS P ゴシック"/>
            <family val="3"/>
            <charset val="128"/>
          </rPr>
          <t>必要に応じて</t>
        </r>
      </text>
    </comment>
    <comment ref="L12" authorId="0" shapeId="0" xr:uid="{43EE13A4-CFB1-429E-80B7-A460DA037957}">
      <text>
        <r>
          <rPr>
            <b/>
            <sz val="9"/>
            <color indexed="81"/>
            <rFont val="MS P ゴシック"/>
            <family val="3"/>
            <charset val="128"/>
          </rPr>
          <t>社名</t>
        </r>
      </text>
    </comment>
    <comment ref="L13" authorId="0" shapeId="0" xr:uid="{B7A19C46-267A-4D68-A035-F8C0732427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代表役職
</t>
        </r>
      </text>
    </comment>
    <comment ref="P13" authorId="0" shapeId="0" xr:uid="{95BADD41-73FC-4800-B210-1FCC0E7B1232}">
      <text>
        <r>
          <rPr>
            <b/>
            <sz val="9"/>
            <color indexed="81"/>
            <rFont val="MS P ゴシック"/>
            <family val="3"/>
            <charset val="128"/>
          </rPr>
          <t>氏名</t>
        </r>
      </text>
    </comment>
    <comment ref="L14" authorId="0" shapeId="0" xr:uid="{ABE270D5-B718-4F39-A95F-4A31A24C4FA1}">
      <text>
        <r>
          <rPr>
            <b/>
            <sz val="9"/>
            <color indexed="81"/>
            <rFont val="MS P ゴシック"/>
            <family val="3"/>
            <charset val="128"/>
          </rPr>
          <t>郵便番号</t>
        </r>
      </text>
    </comment>
    <comment ref="L15" authorId="0" shapeId="0" xr:uid="{D877A6F4-9161-4B3B-B6FD-9EF6E440F3F1}">
      <text>
        <r>
          <rPr>
            <b/>
            <sz val="9"/>
            <color indexed="81"/>
            <rFont val="MS P ゴシック"/>
            <family val="3"/>
            <charset val="128"/>
          </rPr>
          <t>住所</t>
        </r>
      </text>
    </comment>
  </commentList>
</comments>
</file>

<file path=xl/sharedStrings.xml><?xml version="1.0" encoding="utf-8"?>
<sst xmlns="http://schemas.openxmlformats.org/spreadsheetml/2006/main" count="181" uniqueCount="86">
  <si>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</si>
  <si>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</si>
  <si>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</si>
  <si>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</si>
  <si>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個</t>
    <rPh sb="0" eb="1">
      <t>コ</t>
    </rPh>
    <phoneticPr fontId="1"/>
  </si>
  <si>
    <t>税別(10%)</t>
  </si>
  <si>
    <t>税別(8%)</t>
  </si>
  <si>
    <t>税込(10%)</t>
  </si>
  <si>
    <t>税込(8%)</t>
  </si>
  <si>
    <t>非課税</t>
  </si>
  <si>
    <t>10% 税別</t>
    <rPh sb="4" eb="6">
      <t>ゼイベツ</t>
    </rPh>
    <phoneticPr fontId="1"/>
  </si>
  <si>
    <t>対象額</t>
    <rPh sb="0" eb="2">
      <t>タイショウ</t>
    </rPh>
    <rPh sb="2" eb="3">
      <t>ガク</t>
    </rPh>
    <phoneticPr fontId="1"/>
  </si>
  <si>
    <t>消費税等</t>
    <rPh sb="0" eb="3">
      <t>ショウヒゼイ</t>
    </rPh>
    <rPh sb="3" eb="4">
      <t>トウ</t>
    </rPh>
    <phoneticPr fontId="1"/>
  </si>
  <si>
    <t>軽8% 税別</t>
    <rPh sb="0" eb="1">
      <t>ケイ</t>
    </rPh>
    <rPh sb="4" eb="6">
      <t>ゼイベツ</t>
    </rPh>
    <phoneticPr fontId="1"/>
  </si>
  <si>
    <t>10% 税込</t>
    <rPh sb="4" eb="6">
      <t>ゼイコミ</t>
    </rPh>
    <phoneticPr fontId="1"/>
  </si>
  <si>
    <t>内消費税等</t>
    <rPh sb="0" eb="1">
      <t>ウチ</t>
    </rPh>
    <rPh sb="1" eb="4">
      <t>ショウヒゼイ</t>
    </rPh>
    <rPh sb="4" eb="5">
      <t>トウ</t>
    </rPh>
    <phoneticPr fontId="1"/>
  </si>
  <si>
    <t>軽8% 税込</t>
    <rPh sb="0" eb="1">
      <t>ケイ</t>
    </rPh>
    <rPh sb="4" eb="6">
      <t>ゼイコミ</t>
    </rPh>
    <phoneticPr fontId="1"/>
  </si>
  <si>
    <t>10% 計</t>
    <rPh sb="4" eb="5">
      <t>ケイ</t>
    </rPh>
    <phoneticPr fontId="1"/>
  </si>
  <si>
    <t>軽8% 計</t>
    <rPh sb="0" eb="1">
      <t>ケイ</t>
    </rPh>
    <rPh sb="4" eb="5">
      <t>ケイ</t>
    </rPh>
    <phoneticPr fontId="1"/>
  </si>
  <si>
    <t>非課税 計</t>
    <rPh sb="0" eb="3">
      <t>ヒカゼイ</t>
    </rPh>
    <rPh sb="4" eb="5">
      <t xml:space="preserve">ケイ </t>
    </rPh>
    <phoneticPr fontId="1"/>
  </si>
  <si>
    <t>―</t>
    <phoneticPr fontId="1"/>
  </si>
  <si>
    <t>品目</t>
    <rPh sb="0" eb="2">
      <t>ヒンモク</t>
    </rPh>
    <phoneticPr fontId="1"/>
  </si>
  <si>
    <t>日付</t>
    <rPh sb="0" eb="2">
      <t>ヒヅケ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</si>
  <si>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</si>
  <si>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請求No</t>
    <rPh sb="0" eb="2">
      <t>セイキュウ</t>
    </rPh>
    <phoneticPr fontId="1"/>
  </si>
  <si>
    <t>発行日</t>
    <rPh sb="0" eb="2">
      <t>ハッコウ</t>
    </rPh>
    <rPh sb="2" eb="3">
      <t>ビ</t>
    </rPh>
    <phoneticPr fontId="1"/>
  </si>
  <si>
    <t>登録番号</t>
    <rPh sb="0" eb="2">
      <t>トウロク</t>
    </rPh>
    <rPh sb="2" eb="4">
      <t>バンゴウ</t>
    </rPh>
    <phoneticPr fontId="1"/>
  </si>
  <si>
    <t>TEL ：</t>
    <phoneticPr fontId="1"/>
  </si>
  <si>
    <t>FAX ：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</si>
  <si>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</si>
  <si>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</si>
  <si>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お支払期限</t>
    <rPh sb="1" eb="3">
      <t>シハライ</t>
    </rPh>
    <rPh sb="3" eb="5">
      <t>キゲン</t>
    </rPh>
    <phoneticPr fontId="1"/>
  </si>
  <si>
    <t>：</t>
    <phoneticPr fontId="1"/>
  </si>
  <si>
    <t>新潟市中央区西船見町5932-445</t>
    <rPh sb="0" eb="3">
      <t>ニイガタシ</t>
    </rPh>
    <rPh sb="3" eb="6">
      <t>チュウオウク</t>
    </rPh>
    <rPh sb="6" eb="10">
      <t>ニシフナミチョウ</t>
    </rPh>
    <phoneticPr fontId="1"/>
  </si>
  <si>
    <t>公益財団法人新潟市海洋河川文化財団</t>
    <rPh sb="0" eb="6">
      <t>コウエキザイダンホウジン</t>
    </rPh>
    <rPh sb="6" eb="9">
      <t>ニイガタシ</t>
    </rPh>
    <rPh sb="9" eb="13">
      <t>カイヨウカセン</t>
    </rPh>
    <phoneticPr fontId="1"/>
  </si>
  <si>
    <t>代表理事　理事長</t>
    <rPh sb="0" eb="4">
      <t>ダイヒョウリジ</t>
    </rPh>
    <rPh sb="5" eb="8">
      <t>リジチョウ</t>
    </rPh>
    <phoneticPr fontId="1"/>
  </si>
  <si>
    <t>事業</t>
    <rPh sb="0" eb="2">
      <t>ジギョウ</t>
    </rPh>
    <phoneticPr fontId="1"/>
  </si>
  <si>
    <t>検収</t>
    <rPh sb="0" eb="2">
      <t>ケンシュウ</t>
    </rPh>
    <phoneticPr fontId="1"/>
  </si>
  <si>
    <t>命令日</t>
    <rPh sb="0" eb="3">
      <t>メイレイビ</t>
    </rPh>
    <phoneticPr fontId="1"/>
  </si>
  <si>
    <t>支払日</t>
    <rPh sb="0" eb="3">
      <t>シハライビ</t>
    </rPh>
    <phoneticPr fontId="1"/>
  </si>
  <si>
    <t>出納審査</t>
    <rPh sb="0" eb="4">
      <t>シュツノウシンサ</t>
    </rPh>
    <phoneticPr fontId="1"/>
  </si>
  <si>
    <t>課長</t>
    <rPh sb="0" eb="2">
      <t>カチョウ</t>
    </rPh>
    <phoneticPr fontId="1"/>
  </si>
  <si>
    <t>課長補佐</t>
    <rPh sb="0" eb="4">
      <t>カチョウホサ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</si>
  <si>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</si>
  <si>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</si>
  <si>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T2110005000429</t>
    <phoneticPr fontId="1"/>
  </si>
  <si>
    <t>㊞　</t>
    <phoneticPr fontId="1"/>
  </si>
  <si>
    <t>〒</t>
    <phoneticPr fontId="1"/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</si>
  <si>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</si>
  <si>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</si>
  <si>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○○部○○課</t>
    <rPh sb="2" eb="3">
      <t>ブ</t>
    </rPh>
    <rPh sb="5" eb="6">
      <t>カ</t>
    </rPh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</si>
  <si>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</si>
  <si>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</si>
  <si>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</si>
  <si>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</si>
  <si>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普通</t>
  </si>
  <si>
    <t>口座名義</t>
    <rPh sb="0" eb="2">
      <t>コウザ</t>
    </rPh>
    <rPh sb="2" eb="4">
      <t>メイギ</t>
    </rPh>
    <phoneticPr fontId="1"/>
  </si>
  <si>
    <t>ﾌﾘｶﾞﾅ</t>
    <phoneticPr fontId="1"/>
  </si>
  <si>
    <t>口座番号</t>
    <rPh sb="0" eb="4">
      <t>コウザバンゴウ</t>
    </rPh>
    <phoneticPr fontId="1"/>
  </si>
  <si>
    <t>下記のとおりご請求いたします。</t>
    <rPh sb="0" eb="2">
      <t>カキ</t>
    </rPh>
    <rPh sb="7" eb="9">
      <t>セイキュウ</t>
    </rPh>
    <phoneticPr fontId="1"/>
  </si>
  <si>
    <t>○○　○○</t>
    <phoneticPr fontId="1"/>
  </si>
  <si>
    <t>000-000-0000</t>
    <phoneticPr fontId="1"/>
  </si>
  <si>
    <t>部分は必須項目です</t>
    <rPh sb="0" eb="2">
      <t>ブブン</t>
    </rPh>
    <rPh sb="3" eb="7">
      <t>ヒッスコウモク</t>
    </rPh>
    <phoneticPr fontId="1"/>
  </si>
  <si>
    <t>留意点</t>
    <rPh sb="0" eb="3">
      <t>リュウイテン</t>
    </rPh>
    <phoneticPr fontId="1"/>
  </si>
  <si>
    <t>備考欄は必要に応じて記載してください。</t>
    <rPh sb="0" eb="3">
      <t>ビコウラン</t>
    </rPh>
    <rPh sb="4" eb="6">
      <t>ヒツヨウ</t>
    </rPh>
    <rPh sb="7" eb="8">
      <t>オウ</t>
    </rPh>
    <rPh sb="10" eb="12">
      <t>キサイ</t>
    </rPh>
    <phoneticPr fontId="1"/>
  </si>
  <si>
    <t>単価は税込か税別、軽減税率か非課税か必ず選択してください。</t>
    <rPh sb="0" eb="2">
      <t>タンカ</t>
    </rPh>
    <rPh sb="3" eb="5">
      <t>ゼイコ</t>
    </rPh>
    <rPh sb="6" eb="8">
      <t>ゼイベツ</t>
    </rPh>
    <rPh sb="9" eb="13">
      <t>ケイゲンゼイリツ</t>
    </rPh>
    <rPh sb="14" eb="17">
      <t>ヒカゼイ</t>
    </rPh>
    <rPh sb="18" eb="19">
      <t>カナラ</t>
    </rPh>
    <rPh sb="20" eb="22">
      <t>センタク</t>
    </rPh>
    <phoneticPr fontId="1"/>
  </si>
  <si>
    <t>950-0000</t>
    <phoneticPr fontId="1"/>
  </si>
  <si>
    <t>新潟県新潟市中央区本町00番地0</t>
    <rPh sb="0" eb="3">
      <t>ニイガタケン</t>
    </rPh>
    <rPh sb="3" eb="6">
      <t>ニイガタシ</t>
    </rPh>
    <rPh sb="6" eb="9">
      <t>チュウオウク</t>
    </rPh>
    <rPh sb="9" eb="11">
      <t>ホンチョウ</t>
    </rPh>
    <rPh sb="13" eb="15">
      <t>バンチ</t>
    </rPh>
    <phoneticPr fontId="1"/>
  </si>
  <si>
    <t>活イワナ</t>
    <rPh sb="0" eb="1">
      <t>カツ</t>
    </rPh>
    <phoneticPr fontId="1"/>
  </si>
  <si>
    <t>尾</t>
    <rPh sb="0" eb="1">
      <t>ビ</t>
    </rPh>
    <phoneticPr fontId="1"/>
  </si>
  <si>
    <t>食用イワナ</t>
    <rPh sb="0" eb="2">
      <t>ショクヨウ</t>
    </rPh>
    <phoneticPr fontId="1"/>
  </si>
  <si>
    <t>送料</t>
    <rPh sb="0" eb="2">
      <t>ソウリョウ</t>
    </rPh>
    <phoneticPr fontId="1"/>
  </si>
  <si>
    <t>不要な個所は削除し、上書きしてください。</t>
    <rPh sb="0" eb="2">
      <t>フヨウ</t>
    </rPh>
    <rPh sb="3" eb="5">
      <t>カショ</t>
    </rPh>
    <rPh sb="6" eb="8">
      <t>サクジョ</t>
    </rPh>
    <rPh sb="10" eb="12">
      <t>ウワガ</t>
    </rPh>
    <phoneticPr fontId="1"/>
  </si>
  <si>
    <t>〒951-8101</t>
    <phoneticPr fontId="1"/>
  </si>
  <si>
    <t>商品1</t>
    <rPh sb="0" eb="2">
      <t>ショウヒン</t>
    </rPh>
    <phoneticPr fontId="1"/>
  </si>
  <si>
    <t>商品2</t>
    <rPh sb="0" eb="2">
      <t>ショウヒン</t>
    </rPh>
    <phoneticPr fontId="1"/>
  </si>
  <si>
    <t>商品3</t>
    <rPh sb="0" eb="2">
      <t>ショウヒン</t>
    </rPh>
    <phoneticPr fontId="1"/>
  </si>
  <si>
    <t>商品4</t>
    <rPh sb="0" eb="2">
      <t>ショウヒン</t>
    </rPh>
    <phoneticPr fontId="1"/>
  </si>
  <si>
    <t>箱</t>
    <rPh sb="0" eb="1">
      <t>ハコ</t>
    </rPh>
    <phoneticPr fontId="1"/>
  </si>
  <si>
    <t>ℓ</t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</si>
  <si>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</si>
  <si>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</si>
  <si>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●●●株式会社</t>
    <rPh sb="3" eb="7">
      <t>カブシキガイシャ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</si>
  <si>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</si>
  <si>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●●　●●</t>
    <phoneticPr fontId="1"/>
  </si>
  <si>
    <t>商品5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</si>
</sst>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(&quot;#,##0&quot;)&quot;"/>
    <numFmt numFmtId="177" formatCode="m/d;@"/>
    <numFmt numFmtId="178" formatCode="0_ "/>
    <numFmt numFmtId="179" formatCode="yyyy&quot;年&quot;mm&quot;月&quot;dd&quot;日&quot;"/>
    <numFmt numFmtId="180" formatCode="yyyy/mm/dd"/>
    <numFmt numFmtId="181" formatCode="#,##0_ 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源ノ角ゴシック Medium"/>
      <family val="3"/>
      <charset val="128"/>
    </font>
    <font>
      <sz val="9"/>
      <color theme="1"/>
      <name val="Tahoma"/>
      <family val="3"/>
      <charset val="1"/>
    </font>
    <font>
      <sz val="12"/>
      <color theme="1"/>
      <name val="源ノ角ゴシック Medium"/>
      <family val="3"/>
      <charset val="128"/>
    </font>
    <font>
      <sz val="10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源ノ角ゴシック Medium"/>
      <family val="3"/>
      <charset val="128"/>
    </font>
    <font>
      <sz val="12"/>
      <name val="ＭＳ Ｐゴシック"/>
      <family val="3"/>
      <charset val="128"/>
    </font>
    <font>
      <sz val="10"/>
      <color theme="1"/>
      <name val="Times New Roman"/>
      <family val="1"/>
    </font>
    <font>
      <sz val="8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1"/>
      <name val="源ノ角ゴシック Medium"/>
      <family val="3"/>
      <charset val="128"/>
    </font>
    <font>
      <sz val="9"/>
      <color rgb="FFFF0000"/>
      <name val="源ノ角ゴシック Medium"/>
      <family val="3"/>
      <charset val="128"/>
    </font>
    <font>
      <sz val="12"/>
      <color rgb="FFFF0000"/>
      <name val="源ノ角ゴシック Mediu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源ノ角ゴシック Medium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3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80" fontId="8" fillId="0" borderId="0" xfId="1" applyNumberFormat="1" applyFont="1">
      <alignment vertical="center"/>
    </xf>
    <xf numFmtId="181" fontId="8" fillId="0" borderId="0" xfId="2" applyNumberFormat="1" applyFont="1" applyFill="1" applyBorder="1" applyAlignment="1">
      <alignment vertical="center"/>
    </xf>
    <xf numFmtId="0" fontId="5" fillId="0" borderId="0" xfId="1" applyFont="1">
      <alignment vertical="center"/>
    </xf>
    <xf numFmtId="0" fontId="10" fillId="0" borderId="18" xfId="1" applyFont="1" applyBorder="1" applyAlignment="1">
      <alignment horizontal="distributed" vertical="center" justifyLastLine="1"/>
    </xf>
    <xf numFmtId="0" fontId="7" fillId="0" borderId="18" xfId="1" applyFont="1" applyBorder="1">
      <alignment vertical="center"/>
    </xf>
    <xf numFmtId="0" fontId="14" fillId="0" borderId="0" xfId="1" applyFont="1">
      <alignment vertical="center"/>
    </xf>
    <xf numFmtId="0" fontId="10" fillId="0" borderId="17" xfId="1" applyFont="1" applyBorder="1" applyAlignment="1">
      <alignment horizontal="distributed" vertical="center" justifyLastLine="1"/>
    </xf>
    <xf numFmtId="0" fontId="7" fillId="0" borderId="17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4" fillId="0" borderId="7" xfId="1" applyFont="1" applyBorder="1">
      <alignment vertical="center"/>
    </xf>
    <xf numFmtId="0" fontId="4" fillId="0" borderId="0" xfId="1" applyFont="1">
      <alignment vertical="center"/>
    </xf>
    <xf numFmtId="0" fontId="4" fillId="0" borderId="12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5" fillId="0" borderId="6" xfId="1" applyFont="1" applyBorder="1">
      <alignment vertical="center"/>
    </xf>
    <xf numFmtId="0" fontId="15" fillId="0" borderId="7" xfId="1" applyFont="1" applyBorder="1">
      <alignment vertical="center"/>
    </xf>
    <xf numFmtId="0" fontId="15" fillId="0" borderId="8" xfId="1" applyFont="1" applyBorder="1">
      <alignment vertical="center"/>
    </xf>
    <xf numFmtId="0" fontId="15" fillId="0" borderId="9" xfId="1" applyFont="1" applyBorder="1">
      <alignment vertical="center"/>
    </xf>
    <xf numFmtId="0" fontId="15" fillId="0" borderId="10" xfId="1" applyFont="1" applyBorder="1">
      <alignment vertical="center"/>
    </xf>
    <xf numFmtId="0" fontId="15" fillId="0" borderId="14" xfId="1" applyFont="1" applyBorder="1">
      <alignment vertical="center"/>
    </xf>
    <xf numFmtId="0" fontId="15" fillId="0" borderId="15" xfId="1" applyFont="1" applyBorder="1">
      <alignment vertical="center"/>
    </xf>
    <xf numFmtId="0" fontId="15" fillId="0" borderId="16" xfId="1" applyFont="1" applyBorder="1">
      <alignment vertical="center"/>
    </xf>
    <xf numFmtId="0" fontId="3" fillId="0" borderId="3" xfId="1" applyFont="1" applyBorder="1" applyAlignment="1">
      <alignment horizontal="right" vertical="top"/>
    </xf>
    <xf numFmtId="49" fontId="8" fillId="0" borderId="0" xfId="1" applyNumberFormat="1" applyFont="1">
      <alignment vertical="center"/>
    </xf>
    <xf numFmtId="0" fontId="18" fillId="0" borderId="0" xfId="1" applyFont="1">
      <alignment vertical="center"/>
    </xf>
    <xf numFmtId="0" fontId="5" fillId="3" borderId="0" xfId="1" applyFont="1" applyFill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38" fontId="21" fillId="0" borderId="0" xfId="2" applyFont="1" applyFill="1" applyBorder="1" applyAlignment="1">
      <alignment vertical="center"/>
    </xf>
    <xf numFmtId="0" fontId="22" fillId="0" borderId="0" xfId="1" applyFont="1">
      <alignment vertical="center"/>
    </xf>
    <xf numFmtId="0" fontId="21" fillId="3" borderId="0" xfId="1" applyFont="1" applyFill="1">
      <alignment vertical="center"/>
    </xf>
    <xf numFmtId="0" fontId="21" fillId="0" borderId="0" xfId="1" applyFont="1" applyAlignment="1">
      <alignment horizontal="left" vertical="center"/>
    </xf>
    <xf numFmtId="180" fontId="21" fillId="0" borderId="0" xfId="1" applyNumberFormat="1" applyFont="1">
      <alignment vertical="center"/>
    </xf>
    <xf numFmtId="0" fontId="23" fillId="0" borderId="0" xfId="1" applyFont="1">
      <alignment vertical="center"/>
    </xf>
    <xf numFmtId="3" fontId="3" fillId="0" borderId="9" xfId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38" fontId="4" fillId="0" borderId="0" xfId="2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38" fontId="4" fillId="0" borderId="10" xfId="2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left" vertical="center"/>
    </xf>
    <xf numFmtId="3" fontId="3" fillId="0" borderId="15" xfId="1" applyNumberFormat="1" applyFont="1" applyBorder="1" applyAlignment="1">
      <alignment horizontal="left" vertical="center"/>
    </xf>
    <xf numFmtId="38" fontId="4" fillId="0" borderId="15" xfId="2" applyFont="1" applyBorder="1" applyAlignment="1">
      <alignment horizontal="right" vertical="center"/>
    </xf>
    <xf numFmtId="0" fontId="6" fillId="0" borderId="15" xfId="1" applyFont="1" applyBorder="1" applyAlignment="1">
      <alignment horizontal="left" vertical="center"/>
    </xf>
    <xf numFmtId="0" fontId="5" fillId="0" borderId="15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left" vertical="center"/>
    </xf>
    <xf numFmtId="38" fontId="4" fillId="0" borderId="12" xfId="2" applyFont="1" applyBorder="1" applyAlignment="1">
      <alignment horizontal="right" vertical="center"/>
    </xf>
    <xf numFmtId="0" fontId="4" fillId="0" borderId="12" xfId="1" applyFont="1" applyBorder="1" applyAlignment="1">
      <alignment horizontal="left" vertical="center"/>
    </xf>
    <xf numFmtId="38" fontId="4" fillId="0" borderId="13" xfId="2" applyFont="1" applyBorder="1" applyAlignment="1">
      <alignment horizontal="right" vertic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3" fontId="3" fillId="0" borderId="6" xfId="1" applyNumberFormat="1" applyFont="1" applyBorder="1" applyAlignment="1">
      <alignment horizontal="left" vertical="center"/>
    </xf>
    <xf numFmtId="3" fontId="3" fillId="0" borderId="7" xfId="1" applyNumberFormat="1" applyFont="1" applyBorder="1" applyAlignment="1">
      <alignment horizontal="left" vertical="center"/>
    </xf>
    <xf numFmtId="38" fontId="4" fillId="0" borderId="7" xfId="2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/>
    </xf>
    <xf numFmtId="38" fontId="4" fillId="0" borderId="8" xfId="2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38" fontId="3" fillId="0" borderId="1" xfId="2" applyFont="1" applyFill="1" applyBorder="1" applyAlignment="1">
      <alignment horizontal="right" wrapText="1"/>
    </xf>
    <xf numFmtId="38" fontId="3" fillId="0" borderId="2" xfId="2" applyFont="1" applyFill="1" applyBorder="1" applyAlignment="1">
      <alignment horizontal="right"/>
    </xf>
    <xf numFmtId="38" fontId="3" fillId="0" borderId="1" xfId="2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3" fontId="3" fillId="0" borderId="4" xfId="1" applyNumberFormat="1" applyFont="1" applyBorder="1" applyAlignment="1">
      <alignment horizontal="right"/>
    </xf>
    <xf numFmtId="38" fontId="3" fillId="0" borderId="1" xfId="2" applyFont="1" applyFill="1" applyBorder="1" applyAlignment="1">
      <alignment horizontal="left" vertical="center" wrapText="1"/>
    </xf>
    <xf numFmtId="38" fontId="3" fillId="0" borderId="5" xfId="2" applyFont="1" applyFill="1" applyBorder="1" applyAlignment="1">
      <alignment horizontal="right"/>
    </xf>
    <xf numFmtId="0" fontId="8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79" fontId="3" fillId="3" borderId="0" xfId="1" applyNumberFormat="1" applyFont="1" applyFill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3" fontId="3" fillId="3" borderId="2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179" fontId="3" fillId="0" borderId="0" xfId="1" applyNumberFormat="1" applyFont="1" applyAlignment="1">
      <alignment horizontal="left" vertical="center"/>
    </xf>
    <xf numFmtId="49" fontId="3" fillId="3" borderId="20" xfId="1" applyNumberFormat="1" applyFont="1" applyFill="1" applyBorder="1" applyAlignment="1">
      <alignment horizontal="center" vertical="center"/>
    </xf>
    <xf numFmtId="49" fontId="3" fillId="3" borderId="21" xfId="1" applyNumberFormat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10" fillId="0" borderId="18" xfId="1" applyFont="1" applyBorder="1" applyAlignment="1">
      <alignment horizontal="distributed" vertical="center" justifyLastLine="1"/>
    </xf>
    <xf numFmtId="0" fontId="10" fillId="0" borderId="17" xfId="1" applyFont="1" applyBorder="1" applyAlignment="1">
      <alignment horizontal="distributed" vertical="center" justifyLastLine="1"/>
    </xf>
    <xf numFmtId="38" fontId="10" fillId="0" borderId="18" xfId="2" applyFont="1" applyFill="1" applyBorder="1" applyAlignment="1">
      <alignment horizontal="right" vertical="center"/>
    </xf>
    <xf numFmtId="38" fontId="10" fillId="0" borderId="17" xfId="2" applyFont="1" applyFill="1" applyBorder="1" applyAlignment="1">
      <alignment horizontal="right" vertical="center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right" vertical="top"/>
    </xf>
    <xf numFmtId="0" fontId="3" fillId="3" borderId="21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3" borderId="3" xfId="1" applyFont="1" applyFill="1" applyBorder="1" applyAlignment="1">
      <alignment horizontal="right" vertical="top"/>
    </xf>
    <xf numFmtId="0" fontId="21" fillId="0" borderId="0" xfId="1" applyFont="1" applyAlignment="1">
      <alignment horizontal="left" vertical="center"/>
    </xf>
    <xf numFmtId="0" fontId="21" fillId="3" borderId="0" xfId="1" applyFont="1" applyFill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38" fontId="21" fillId="3" borderId="0" xfId="2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1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9" fillId="0" borderId="0" xfId="1" applyFont="1" applyAlignment="1">
      <alignment horizontal="left"/>
    </xf>
    <xf numFmtId="178" fontId="8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179" fontId="8" fillId="3" borderId="0" xfId="1" applyNumberFormat="1" applyFont="1" applyFill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/>
    </xf>
    <xf numFmtId="0" fontId="4" fillId="0" borderId="19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3" fillId="3" borderId="1" xfId="1" applyFont="1" applyFill="1" applyBorder="1" applyAlignment="1">
      <alignment horizontal="center" vertical="top"/>
    </xf>
    <xf numFmtId="38" fontId="21" fillId="3" borderId="0" xfId="2" applyFont="1" applyFill="1" applyBorder="1" applyAlignment="1">
      <alignment vertical="center"/>
    </xf>
  </cellXfs>
  <cellStyles count="3">
    <cellStyle name="桁区切り 2" xfId="2" xr:uid="{CC2C91AB-EB56-4C8D-89C1-FD2E34523324}"/>
    <cellStyle name="標準" xfId="0" builtinId="0"/>
    <cellStyle name="標準 2" xfId="1" xr:uid="{3C6A1EE7-9C58-456C-BBE6-EEDDE02EB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11</xdr:row>
      <xdr:rowOff>38100</xdr:rowOff>
    </xdr:from>
    <xdr:to>
      <xdr:col>21</xdr:col>
      <xdr:colOff>209550</xdr:colOff>
      <xdr:row>13</xdr:row>
      <xdr:rowOff>200025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E283DB3D-3343-4B6F-97DB-68E39C3D92A9}"/>
            </a:ext>
          </a:extLst>
        </xdr:cNvPr>
        <xdr:cNvSpPr/>
      </xdr:nvSpPr>
      <xdr:spPr bwMode="auto">
        <a:xfrm>
          <a:off x="7019924" y="1943100"/>
          <a:ext cx="704851" cy="657225"/>
        </a:xfrm>
        <a:prstGeom prst="ellipse">
          <a:avLst/>
        </a:prstGeom>
        <a:solidFill>
          <a:srgbClr val="FFFFFF"/>
        </a:solidFill>
        <a:ln w="12700" cap="flat" cmpd="sng" algn="ctr">
          <a:solidFill>
            <a:schemeClr val="tx1">
              <a:lumMod val="65000"/>
              <a:lumOff val="3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</a:rPr>
            <a:t>代表者印１</a:t>
          </a:r>
          <a:endParaRPr kumimoji="1" lang="en-US" altLang="ja-JP" sz="800" baseline="0">
            <a:ln>
              <a:noFill/>
            </a:ln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209551</xdr:colOff>
      <xdr:row>4</xdr:row>
      <xdr:rowOff>171450</xdr:rowOff>
    </xdr:from>
    <xdr:to>
      <xdr:col>10</xdr:col>
      <xdr:colOff>304801</xdr:colOff>
      <xdr:row>10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395C61-0201-B7E3-10C2-B315551F159E}"/>
            </a:ext>
          </a:extLst>
        </xdr:cNvPr>
        <xdr:cNvSpPr txBox="1"/>
      </xdr:nvSpPr>
      <xdr:spPr>
        <a:xfrm>
          <a:off x="2924176" y="923925"/>
          <a:ext cx="1295400" cy="7905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</a:rPr>
            <a:t>見</a:t>
          </a:r>
          <a:r>
            <a:rPr kumimoji="1" lang="ja-JP" altLang="en-US" sz="3600" baseline="0">
              <a:solidFill>
                <a:srgbClr val="FF0000"/>
              </a:solidFill>
            </a:rPr>
            <a:t> </a:t>
          </a:r>
          <a:r>
            <a:rPr kumimoji="1" lang="ja-JP" altLang="en-US" sz="3600">
              <a:solidFill>
                <a:srgbClr val="FF0000"/>
              </a:solidFill>
            </a:rPr>
            <a:t>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285749</xdr:colOff>
      <xdr:row>11</xdr:row>
      <xdr:rowOff>57150</xdr:rowOff>
    </xdr:from>
    <xdr:to>
      <xdr:col>21</xdr:col>
      <xdr:colOff>190500</xdr:colOff>
      <xdr:row>13</xdr:row>
      <xdr:rowOff>219075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6BAA658-C938-4617-BA30-75EB8D3D115E}"/>
            </a:ext>
          </a:extLst>
        </xdr:cNvPr>
        <xdr:cNvSpPr/>
      </xdr:nvSpPr>
      <xdr:spPr bwMode="auto">
        <a:xfrm>
          <a:off x="7000874" y="1962150"/>
          <a:ext cx="704851" cy="657225"/>
        </a:xfrm>
        <a:prstGeom prst="ellipse">
          <a:avLst/>
        </a:prstGeom>
        <a:solidFill>
          <a:srgbClr val="FFFFFF"/>
        </a:solidFill>
        <a:ln w="12700" cap="flat" cmpd="sng" algn="ctr">
          <a:solidFill>
            <a:schemeClr val="tx1">
              <a:lumMod val="65000"/>
              <a:lumOff val="3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</a:rPr>
            <a:t>代表者印１</a:t>
          </a:r>
          <a:endParaRPr kumimoji="1" lang="en-US" altLang="ja-JP" sz="800" baseline="0">
            <a:ln>
              <a:noFill/>
            </a:ln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24E2D-94F1-4352-9E28-3EB0F1C0DAD2}">
  <sheetPr>
    <pageSetUpPr fitToPage="1"/>
  </sheetPr>
  <dimension ref="A1:Y71"/>
  <sheetViews>
    <sheetView showGridLines="0" zoomScaleNormal="100" workbookViewId="0">
      <selection activeCell="Z21" sqref="Z21"/>
    </sheetView>
  </sheetViews>
  <sheetFormatPr defaultColWidth="10" defaultRowHeight="14.25"/>
  <cols>
    <col min="1" max="1" width="6" style="1" customWidth="1"/>
    <col min="2" max="2" width="4.5" style="1" customWidth="1"/>
    <col min="3" max="3" width="4.125" style="1" customWidth="1"/>
    <col min="4" max="5" width="5.25" style="1" customWidth="1"/>
    <col min="6" max="6" width="6" style="1" customWidth="1"/>
    <col min="7" max="7" width="4.5" style="1" customWidth="1"/>
    <col min="8" max="12" width="5.25" style="1" customWidth="1"/>
    <col min="13" max="14" width="2.625" style="1" customWidth="1"/>
    <col min="15" max="17" width="5.25" style="1" customWidth="1"/>
    <col min="18" max="19" width="2.625" style="1" customWidth="1"/>
    <col min="20" max="22" width="5.25" style="1" customWidth="1"/>
    <col min="23" max="23" width="10" style="1"/>
    <col min="24" max="24" width="10" style="12"/>
    <col min="25" max="16384" width="10" style="1"/>
  </cols>
  <sheetData>
    <row r="1" spans="1:25">
      <c r="A1" s="122" t="s">
        <v>36</v>
      </c>
      <c r="B1" s="136"/>
      <c r="C1" s="137"/>
      <c r="D1" s="137"/>
      <c r="E1" s="138"/>
      <c r="F1" s="122" t="s">
        <v>38</v>
      </c>
      <c r="G1" s="130"/>
      <c r="H1" s="131"/>
      <c r="I1" s="131"/>
      <c r="J1" s="132"/>
      <c r="K1" s="24"/>
      <c r="L1" s="142" t="s">
        <v>40</v>
      </c>
      <c r="M1" s="121" t="s">
        <v>41</v>
      </c>
      <c r="N1" s="121"/>
      <c r="O1" s="121"/>
      <c r="P1" s="121" t="s">
        <v>42</v>
      </c>
      <c r="Q1" s="121"/>
      <c r="R1" s="121" t="s">
        <v>43</v>
      </c>
      <c r="S1" s="121"/>
      <c r="T1" s="121"/>
      <c r="U1" s="121" t="s">
        <v>44</v>
      </c>
      <c r="V1" s="121"/>
    </row>
    <row r="2" spans="1:25" ht="15" customHeight="1">
      <c r="A2" s="123"/>
      <c r="B2" s="139"/>
      <c r="C2" s="140"/>
      <c r="D2" s="140"/>
      <c r="E2" s="141"/>
      <c r="F2" s="123"/>
      <c r="G2" s="133"/>
      <c r="H2" s="134"/>
      <c r="I2" s="134"/>
      <c r="J2" s="135"/>
      <c r="K2" s="24"/>
      <c r="L2" s="143"/>
      <c r="M2" s="25"/>
      <c r="N2" s="26"/>
      <c r="O2" s="27"/>
      <c r="P2" s="25"/>
      <c r="Q2" s="27"/>
      <c r="R2" s="25"/>
      <c r="S2" s="26"/>
      <c r="T2" s="27"/>
      <c r="U2" s="25"/>
      <c r="V2" s="27"/>
    </row>
    <row r="3" spans="1:25" ht="15" customHeight="1">
      <c r="A3" s="122" t="s">
        <v>37</v>
      </c>
      <c r="B3" s="124" t="s">
        <v>46</v>
      </c>
      <c r="C3" s="125"/>
      <c r="D3" s="125"/>
      <c r="E3" s="126"/>
      <c r="F3" s="122" t="s">
        <v>39</v>
      </c>
      <c r="G3" s="130"/>
      <c r="H3" s="131"/>
      <c r="I3" s="131"/>
      <c r="J3" s="132"/>
      <c r="K3" s="24"/>
      <c r="L3" s="143"/>
      <c r="M3" s="28"/>
      <c r="N3" s="24"/>
      <c r="O3" s="29"/>
      <c r="P3" s="28"/>
      <c r="Q3" s="29"/>
      <c r="R3" s="28"/>
      <c r="S3" s="24"/>
      <c r="T3" s="29"/>
      <c r="U3" s="28"/>
      <c r="V3" s="29"/>
    </row>
    <row r="4" spans="1:25" ht="15" customHeight="1">
      <c r="A4" s="123"/>
      <c r="B4" s="127"/>
      <c r="C4" s="128"/>
      <c r="D4" s="128"/>
      <c r="E4" s="129"/>
      <c r="F4" s="123"/>
      <c r="G4" s="133"/>
      <c r="H4" s="134"/>
      <c r="I4" s="134"/>
      <c r="J4" s="135"/>
      <c r="K4" s="24"/>
      <c r="L4" s="144"/>
      <c r="M4" s="30"/>
      <c r="N4" s="31"/>
      <c r="O4" s="32"/>
      <c r="P4" s="30"/>
      <c r="Q4" s="32"/>
      <c r="R4" s="30"/>
      <c r="S4" s="31"/>
      <c r="T4" s="32"/>
      <c r="U4" s="30"/>
      <c r="V4" s="32"/>
    </row>
    <row r="5" spans="1:25">
      <c r="A5" s="23"/>
    </row>
    <row r="6" spans="1:25" ht="9" customHeight="1"/>
    <row r="7" spans="1:25" s="6" customFormat="1" ht="12" customHeight="1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4"/>
      <c r="R7" s="5"/>
      <c r="S7" s="5"/>
      <c r="T7" s="118"/>
      <c r="U7" s="118"/>
      <c r="V7" s="118"/>
      <c r="X7" s="35" t="s">
        <v>63</v>
      </c>
    </row>
    <row r="8" spans="1:25" s="6" customFormat="1" ht="12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5" t="s">
        <v>24</v>
      </c>
      <c r="S8" s="119"/>
      <c r="T8" s="119"/>
      <c r="U8" s="119"/>
      <c r="V8" s="119"/>
      <c r="X8" s="12"/>
    </row>
    <row r="9" spans="1:25" s="6" customFormat="1" ht="12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3"/>
      <c r="L9" s="3"/>
      <c r="M9" s="3"/>
      <c r="N9" s="113"/>
      <c r="O9" s="113"/>
      <c r="P9" s="113"/>
      <c r="Q9" s="5" t="s">
        <v>25</v>
      </c>
      <c r="S9" s="120">
        <v>45200</v>
      </c>
      <c r="T9" s="120"/>
      <c r="U9" s="120"/>
      <c r="V9" s="120"/>
      <c r="X9" s="36"/>
      <c r="Y9" s="6" t="s">
        <v>62</v>
      </c>
    </row>
    <row r="10" spans="1:25" ht="12" customHeight="1">
      <c r="J10" s="2"/>
      <c r="K10" s="3"/>
      <c r="L10" s="7"/>
      <c r="M10" s="7"/>
      <c r="N10" s="3"/>
      <c r="O10" s="3"/>
      <c r="P10" s="3"/>
      <c r="Q10" s="83" t="s">
        <v>26</v>
      </c>
      <c r="R10" s="83"/>
      <c r="S10" s="115" t="s">
        <v>45</v>
      </c>
      <c r="T10" s="115"/>
      <c r="U10" s="115"/>
      <c r="V10" s="115"/>
    </row>
    <row r="11" spans="1:25" s="6" customFormat="1" ht="20.100000000000001" customHeight="1">
      <c r="A11" s="43" t="s">
        <v>73</v>
      </c>
      <c r="B11" s="43"/>
      <c r="C11" s="43"/>
      <c r="D11" s="43"/>
      <c r="E11" s="43"/>
      <c r="F11" s="43"/>
      <c r="G11" s="43"/>
      <c r="H11" s="43"/>
      <c r="I11" s="43"/>
      <c r="J11" s="44"/>
      <c r="K11" s="3"/>
      <c r="L11" s="3"/>
      <c r="M11" s="3"/>
      <c r="N11" s="113"/>
      <c r="O11" s="113"/>
      <c r="P11" s="113"/>
      <c r="Q11" s="113"/>
      <c r="R11" s="113"/>
      <c r="S11" s="113"/>
      <c r="T11" s="113"/>
      <c r="U11" s="113"/>
      <c r="V11" s="113"/>
      <c r="X11" s="12"/>
    </row>
    <row r="12" spans="1:25" s="6" customFormat="1" ht="20.100000000000001" customHeight="1">
      <c r="A12" s="43" t="s">
        <v>33</v>
      </c>
      <c r="B12" s="43"/>
      <c r="C12" s="43"/>
      <c r="D12" s="43"/>
      <c r="E12" s="43"/>
      <c r="F12" s="43"/>
      <c r="G12" s="43"/>
      <c r="H12" s="43"/>
      <c r="I12" s="43"/>
      <c r="J12" s="45"/>
      <c r="K12" s="10"/>
      <c r="L12" s="109" t="s">
        <v>82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X12" s="12"/>
    </row>
    <row r="13" spans="1:25" s="6" customFormat="1" ht="20.100000000000001" customHeight="1">
      <c r="A13" s="108" t="s">
        <v>34</v>
      </c>
      <c r="B13" s="108"/>
      <c r="C13" s="108"/>
      <c r="D13" s="108"/>
      <c r="E13" s="108"/>
      <c r="F13" s="108"/>
      <c r="G13" s="108"/>
      <c r="H13" s="108"/>
      <c r="I13" s="108"/>
      <c r="J13" s="43"/>
      <c r="K13" s="10"/>
      <c r="L13" s="114" t="s">
        <v>83</v>
      </c>
      <c r="M13" s="114"/>
      <c r="N13" s="114"/>
      <c r="O13" s="114"/>
      <c r="P13" s="114" t="s">
        <v>84</v>
      </c>
      <c r="Q13" s="114"/>
      <c r="R13" s="114"/>
      <c r="S13" s="114"/>
      <c r="T13" s="42"/>
      <c r="U13" s="42"/>
      <c r="V13" s="42"/>
      <c r="X13" s="12"/>
    </row>
    <row r="14" spans="1:25" s="6" customFormat="1" ht="20.100000000000001" customHeight="1">
      <c r="A14" s="116" t="s">
        <v>35</v>
      </c>
      <c r="B14" s="116"/>
      <c r="C14" s="116"/>
      <c r="D14" s="116"/>
      <c r="E14" s="44" t="str">
        <f>IF(A14&lt;&gt;"","様","")</f>
        <v>様</v>
      </c>
      <c r="F14" s="39"/>
      <c r="G14" s="39"/>
      <c r="H14" s="39"/>
      <c r="I14" s="39"/>
      <c r="J14" s="43"/>
      <c r="K14" s="9" t="s">
        <v>47</v>
      </c>
      <c r="L14" s="109" t="s">
        <v>66</v>
      </c>
      <c r="M14" s="109"/>
      <c r="N14" s="109"/>
      <c r="O14" s="109"/>
      <c r="P14" s="39"/>
      <c r="Q14" s="39"/>
      <c r="R14" s="39"/>
      <c r="S14" s="39"/>
      <c r="T14" s="39"/>
      <c r="U14" s="39"/>
      <c r="V14" s="39"/>
      <c r="X14" s="12"/>
    </row>
    <row r="15" spans="1:25" s="6" customFormat="1" ht="20.10000000000000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3"/>
      <c r="L15" s="109" t="s">
        <v>67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X15" s="12"/>
    </row>
    <row r="16" spans="1:25" s="6" customFormat="1" ht="20.100000000000001" customHeight="1">
      <c r="A16" s="3"/>
      <c r="B16" s="110"/>
      <c r="C16" s="111"/>
      <c r="D16" s="111"/>
      <c r="E16" s="111"/>
      <c r="F16" s="111"/>
      <c r="G16" s="111"/>
      <c r="H16" s="111"/>
      <c r="I16" s="111"/>
      <c r="J16" s="3"/>
      <c r="K16" s="11"/>
      <c r="L16" s="40" t="s">
        <v>27</v>
      </c>
      <c r="M16" s="112" t="s">
        <v>61</v>
      </c>
      <c r="N16" s="112"/>
      <c r="O16" s="112"/>
      <c r="P16" s="112"/>
      <c r="Q16" s="41"/>
      <c r="R16" s="40" t="s">
        <v>28</v>
      </c>
      <c r="S16" s="40"/>
      <c r="T16" s="112" t="s">
        <v>61</v>
      </c>
      <c r="U16" s="112"/>
      <c r="V16" s="112"/>
      <c r="X16" s="12"/>
    </row>
    <row r="17" spans="1:24" s="6" customFormat="1" ht="20.100000000000001" customHeight="1">
      <c r="A17" s="3" t="s">
        <v>59</v>
      </c>
      <c r="C17" s="34"/>
      <c r="D17" s="34"/>
      <c r="E17" s="34"/>
      <c r="F17" s="34"/>
      <c r="G17" s="34"/>
      <c r="H17" s="34"/>
      <c r="I17" s="34"/>
      <c r="J17" s="34"/>
      <c r="K17" s="3"/>
      <c r="L17" s="83" t="s">
        <v>48</v>
      </c>
      <c r="M17" s="83"/>
      <c r="N17" s="83" t="s">
        <v>50</v>
      </c>
      <c r="O17" s="83"/>
      <c r="P17" s="83"/>
      <c r="Q17" s="83"/>
      <c r="R17" s="83"/>
      <c r="S17" s="83"/>
      <c r="T17" s="83"/>
      <c r="U17" s="83"/>
      <c r="V17" s="83"/>
      <c r="X17" s="12"/>
    </row>
    <row r="18" spans="1:24" ht="20.100000000000001" customHeight="1" thickBo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3"/>
      <c r="L18" s="83" t="s">
        <v>49</v>
      </c>
      <c r="M18" s="83"/>
      <c r="N18" s="83" t="s">
        <v>60</v>
      </c>
      <c r="O18" s="83"/>
      <c r="P18" s="83"/>
      <c r="Q18" s="83"/>
      <c r="R18" s="83"/>
      <c r="S18" s="83"/>
      <c r="T18" s="83"/>
      <c r="U18" s="83"/>
      <c r="V18" s="83"/>
    </row>
    <row r="19" spans="1:24" ht="20.100000000000001" customHeight="1">
      <c r="A19" s="95" t="s">
        <v>29</v>
      </c>
      <c r="B19" s="95"/>
      <c r="C19" s="13"/>
      <c r="D19" s="97">
        <f>O69+O70+O71</f>
        <v>6950</v>
      </c>
      <c r="E19" s="97"/>
      <c r="F19" s="97"/>
      <c r="G19" s="97"/>
      <c r="H19" s="97"/>
      <c r="I19" s="99" t="s">
        <v>30</v>
      </c>
      <c r="J19" s="14"/>
      <c r="K19" s="15"/>
      <c r="L19" s="101" t="s">
        <v>51</v>
      </c>
      <c r="M19" s="101"/>
      <c r="N19" s="102"/>
      <c r="O19" s="103"/>
      <c r="P19" s="103"/>
      <c r="Q19" s="33" t="s">
        <v>52</v>
      </c>
      <c r="R19" s="102"/>
      <c r="S19" s="103"/>
      <c r="T19" s="103"/>
      <c r="U19" s="103"/>
      <c r="V19" s="33" t="s">
        <v>53</v>
      </c>
    </row>
    <row r="20" spans="1:24" ht="20.100000000000001" customHeight="1" thickBot="1">
      <c r="A20" s="96"/>
      <c r="B20" s="96"/>
      <c r="C20" s="16"/>
      <c r="D20" s="98"/>
      <c r="E20" s="98"/>
      <c r="F20" s="98"/>
      <c r="G20" s="98"/>
      <c r="H20" s="98"/>
      <c r="I20" s="100"/>
      <c r="J20" s="17"/>
      <c r="K20" s="8"/>
      <c r="L20" s="101" t="s">
        <v>54</v>
      </c>
      <c r="M20" s="101"/>
      <c r="N20" s="104" t="s">
        <v>55</v>
      </c>
      <c r="O20" s="104"/>
      <c r="P20" s="105" t="s">
        <v>58</v>
      </c>
      <c r="Q20" s="106"/>
      <c r="R20" s="102"/>
      <c r="S20" s="103"/>
      <c r="T20" s="103"/>
      <c r="U20" s="103"/>
      <c r="V20" s="107"/>
    </row>
    <row r="21" spans="1:24" ht="20.100000000000001" customHeight="1">
      <c r="A21" s="83" t="s">
        <v>31</v>
      </c>
      <c r="B21" s="83"/>
      <c r="C21" s="18" t="s">
        <v>32</v>
      </c>
      <c r="D21" s="84">
        <v>45016</v>
      </c>
      <c r="E21" s="84"/>
      <c r="F21" s="84"/>
      <c r="J21" s="2"/>
      <c r="K21" s="8"/>
      <c r="L21" s="85" t="s">
        <v>57</v>
      </c>
      <c r="M21" s="85"/>
      <c r="N21" s="86"/>
      <c r="O21" s="87"/>
      <c r="P21" s="87"/>
      <c r="Q21" s="87"/>
      <c r="R21" s="87"/>
      <c r="S21" s="87"/>
      <c r="T21" s="87"/>
      <c r="U21" s="87"/>
      <c r="V21" s="88"/>
    </row>
    <row r="22" spans="1:24" ht="20.100000000000001" customHeight="1">
      <c r="A22" s="83"/>
      <c r="B22" s="83"/>
      <c r="C22" s="18"/>
      <c r="D22" s="89"/>
      <c r="E22" s="89"/>
      <c r="F22" s="89"/>
      <c r="J22" s="2"/>
      <c r="K22" s="8"/>
      <c r="L22" s="85" t="s">
        <v>56</v>
      </c>
      <c r="M22" s="85"/>
      <c r="N22" s="90"/>
      <c r="O22" s="91"/>
      <c r="P22" s="91"/>
      <c r="Q22" s="91"/>
      <c r="R22" s="91"/>
      <c r="S22" s="91"/>
      <c r="T22" s="91"/>
      <c r="U22" s="91"/>
      <c r="V22" s="92"/>
    </row>
    <row r="23" spans="1:24" ht="14.1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24" ht="18" customHeight="1">
      <c r="A24" s="79" t="s">
        <v>22</v>
      </c>
      <c r="B24" s="79"/>
      <c r="C24" s="79" t="s">
        <v>21</v>
      </c>
      <c r="D24" s="79"/>
      <c r="E24" s="79"/>
      <c r="F24" s="79"/>
      <c r="G24" s="79"/>
      <c r="H24" s="79"/>
      <c r="I24" s="79" t="s">
        <v>0</v>
      </c>
      <c r="J24" s="79"/>
      <c r="K24" s="79"/>
      <c r="L24" s="80" t="s">
        <v>1</v>
      </c>
      <c r="M24" s="80"/>
      <c r="N24" s="80"/>
      <c r="O24" s="80"/>
      <c r="P24" s="81" t="s">
        <v>2</v>
      </c>
      <c r="Q24" s="81"/>
      <c r="R24" s="81"/>
      <c r="S24" s="81"/>
      <c r="T24" s="82" t="s">
        <v>3</v>
      </c>
      <c r="U24" s="82"/>
      <c r="V24" s="82"/>
    </row>
    <row r="25" spans="1:24" ht="13.5" customHeight="1">
      <c r="A25" s="69">
        <v>45200</v>
      </c>
      <c r="B25" s="69"/>
      <c r="C25" s="70" t="s">
        <v>68</v>
      </c>
      <c r="D25" s="71"/>
      <c r="E25" s="71"/>
      <c r="F25" s="71"/>
      <c r="G25" s="71"/>
      <c r="H25" s="71"/>
      <c r="I25" s="72">
        <v>10</v>
      </c>
      <c r="J25" s="73"/>
      <c r="K25" s="75" t="s">
        <v>69</v>
      </c>
      <c r="L25" s="76" t="s">
        <v>5</v>
      </c>
      <c r="M25" s="76"/>
      <c r="N25" s="76"/>
      <c r="O25" s="76"/>
      <c r="P25" s="74">
        <f>I25*L26</f>
        <v>3000</v>
      </c>
      <c r="Q25" s="74"/>
      <c r="R25" s="74"/>
      <c r="S25" s="74"/>
      <c r="T25" s="77"/>
      <c r="U25" s="77"/>
      <c r="V25" s="77"/>
      <c r="X25" s="12" t="s">
        <v>65</v>
      </c>
    </row>
    <row r="26" spans="1:24" ht="13.5" customHeight="1">
      <c r="A26" s="69"/>
      <c r="B26" s="69"/>
      <c r="C26" s="71"/>
      <c r="D26" s="71"/>
      <c r="E26" s="71"/>
      <c r="F26" s="71"/>
      <c r="G26" s="71"/>
      <c r="H26" s="71"/>
      <c r="I26" s="74"/>
      <c r="J26" s="73"/>
      <c r="K26" s="75"/>
      <c r="L26" s="78">
        <v>300</v>
      </c>
      <c r="M26" s="78"/>
      <c r="N26" s="78"/>
      <c r="O26" s="78"/>
      <c r="P26" s="74"/>
      <c r="Q26" s="74"/>
      <c r="R26" s="74"/>
      <c r="S26" s="74"/>
      <c r="T26" s="77"/>
      <c r="U26" s="77"/>
      <c r="V26" s="77"/>
      <c r="X26" s="12" t="s">
        <v>64</v>
      </c>
    </row>
    <row r="27" spans="1:24" ht="13.5" customHeight="1">
      <c r="A27" s="69">
        <v>45200</v>
      </c>
      <c r="B27" s="69"/>
      <c r="C27" s="70" t="s">
        <v>70</v>
      </c>
      <c r="D27" s="71"/>
      <c r="E27" s="71"/>
      <c r="F27" s="71"/>
      <c r="G27" s="71"/>
      <c r="H27" s="71"/>
      <c r="I27" s="72">
        <v>10</v>
      </c>
      <c r="J27" s="73"/>
      <c r="K27" s="75" t="s">
        <v>4</v>
      </c>
      <c r="L27" s="76" t="s">
        <v>6</v>
      </c>
      <c r="M27" s="76"/>
      <c r="N27" s="76"/>
      <c r="O27" s="76"/>
      <c r="P27" s="74">
        <f t="shared" ref="P27" si="0">I27*L28</f>
        <v>2500</v>
      </c>
      <c r="Q27" s="74"/>
      <c r="R27" s="74"/>
      <c r="S27" s="74"/>
      <c r="T27" s="77"/>
      <c r="U27" s="77"/>
      <c r="V27" s="77"/>
    </row>
    <row r="28" spans="1:24" ht="13.5" customHeight="1">
      <c r="A28" s="69"/>
      <c r="B28" s="69"/>
      <c r="C28" s="71"/>
      <c r="D28" s="71"/>
      <c r="E28" s="71"/>
      <c r="F28" s="71"/>
      <c r="G28" s="71"/>
      <c r="H28" s="71"/>
      <c r="I28" s="74"/>
      <c r="J28" s="73"/>
      <c r="K28" s="75"/>
      <c r="L28" s="78">
        <v>250</v>
      </c>
      <c r="M28" s="78"/>
      <c r="N28" s="78"/>
      <c r="O28" s="78"/>
      <c r="P28" s="74"/>
      <c r="Q28" s="74"/>
      <c r="R28" s="74"/>
      <c r="S28" s="74"/>
      <c r="T28" s="77"/>
      <c r="U28" s="77"/>
      <c r="V28" s="77"/>
    </row>
    <row r="29" spans="1:24" ht="13.5" customHeight="1">
      <c r="A29" s="69">
        <v>45200</v>
      </c>
      <c r="B29" s="69"/>
      <c r="C29" s="70" t="s">
        <v>71</v>
      </c>
      <c r="D29" s="71"/>
      <c r="E29" s="71"/>
      <c r="F29" s="71"/>
      <c r="G29" s="71"/>
      <c r="H29" s="71"/>
      <c r="I29" s="72">
        <v>1</v>
      </c>
      <c r="J29" s="73"/>
      <c r="K29" s="75" t="s">
        <v>4</v>
      </c>
      <c r="L29" s="76" t="s">
        <v>7</v>
      </c>
      <c r="M29" s="76"/>
      <c r="N29" s="76"/>
      <c r="O29" s="76"/>
      <c r="P29" s="74">
        <f t="shared" ref="P29" si="1">I29*L30</f>
        <v>950</v>
      </c>
      <c r="Q29" s="74"/>
      <c r="R29" s="74"/>
      <c r="S29" s="74"/>
      <c r="T29" s="77"/>
      <c r="U29" s="77"/>
      <c r="V29" s="77"/>
    </row>
    <row r="30" spans="1:24" ht="13.5" customHeight="1">
      <c r="A30" s="69"/>
      <c r="B30" s="69"/>
      <c r="C30" s="71"/>
      <c r="D30" s="71"/>
      <c r="E30" s="71"/>
      <c r="F30" s="71"/>
      <c r="G30" s="71"/>
      <c r="H30" s="71"/>
      <c r="I30" s="74"/>
      <c r="J30" s="73"/>
      <c r="K30" s="75"/>
      <c r="L30" s="78">
        <v>950</v>
      </c>
      <c r="M30" s="78"/>
      <c r="N30" s="78"/>
      <c r="O30" s="78"/>
      <c r="P30" s="74"/>
      <c r="Q30" s="74"/>
      <c r="R30" s="74"/>
      <c r="S30" s="74"/>
      <c r="T30" s="77"/>
      <c r="U30" s="77"/>
      <c r="V30" s="77"/>
    </row>
    <row r="31" spans="1:24" ht="13.5" customHeight="1">
      <c r="A31" s="69"/>
      <c r="B31" s="69"/>
      <c r="C31" s="70"/>
      <c r="D31" s="71"/>
      <c r="E31" s="71"/>
      <c r="F31" s="71"/>
      <c r="G31" s="71"/>
      <c r="H31" s="71"/>
      <c r="I31" s="72"/>
      <c r="J31" s="73"/>
      <c r="K31" s="75"/>
      <c r="L31" s="76"/>
      <c r="M31" s="76"/>
      <c r="N31" s="76"/>
      <c r="O31" s="76"/>
      <c r="P31" s="74">
        <f t="shared" ref="P31" si="2">I31*L32</f>
        <v>0</v>
      </c>
      <c r="Q31" s="74"/>
      <c r="R31" s="74"/>
      <c r="S31" s="74"/>
      <c r="T31" s="77"/>
      <c r="U31" s="77"/>
      <c r="V31" s="77"/>
    </row>
    <row r="32" spans="1:24" ht="13.5" customHeight="1">
      <c r="A32" s="69"/>
      <c r="B32" s="69"/>
      <c r="C32" s="71"/>
      <c r="D32" s="71"/>
      <c r="E32" s="71"/>
      <c r="F32" s="71"/>
      <c r="G32" s="71"/>
      <c r="H32" s="71"/>
      <c r="I32" s="74"/>
      <c r="J32" s="73"/>
      <c r="K32" s="75"/>
      <c r="L32" s="78"/>
      <c r="M32" s="78"/>
      <c r="N32" s="78"/>
      <c r="O32" s="78"/>
      <c r="P32" s="74"/>
      <c r="Q32" s="74"/>
      <c r="R32" s="74"/>
      <c r="S32" s="74"/>
      <c r="T32" s="77"/>
      <c r="U32" s="77"/>
      <c r="V32" s="77"/>
    </row>
    <row r="33" spans="1:24" ht="13.5" customHeight="1">
      <c r="A33" s="69"/>
      <c r="B33" s="69"/>
      <c r="C33" s="70"/>
      <c r="D33" s="71"/>
      <c r="E33" s="71"/>
      <c r="F33" s="71"/>
      <c r="G33" s="71"/>
      <c r="H33" s="71"/>
      <c r="I33" s="72"/>
      <c r="J33" s="73"/>
      <c r="K33" s="75"/>
      <c r="L33" s="76"/>
      <c r="M33" s="76"/>
      <c r="N33" s="76"/>
      <c r="O33" s="76"/>
      <c r="P33" s="74">
        <f t="shared" ref="P33" si="3">I33*L34</f>
        <v>0</v>
      </c>
      <c r="Q33" s="74"/>
      <c r="R33" s="74"/>
      <c r="S33" s="74"/>
      <c r="T33" s="77"/>
      <c r="U33" s="77"/>
      <c r="V33" s="77"/>
    </row>
    <row r="34" spans="1:24" ht="13.5" customHeight="1">
      <c r="A34" s="69"/>
      <c r="B34" s="69"/>
      <c r="C34" s="71"/>
      <c r="D34" s="71"/>
      <c r="E34" s="71"/>
      <c r="F34" s="71"/>
      <c r="G34" s="71"/>
      <c r="H34" s="71"/>
      <c r="I34" s="74"/>
      <c r="J34" s="73"/>
      <c r="K34" s="75"/>
      <c r="L34" s="78"/>
      <c r="M34" s="78"/>
      <c r="N34" s="78"/>
      <c r="O34" s="78"/>
      <c r="P34" s="74"/>
      <c r="Q34" s="74"/>
      <c r="R34" s="74"/>
      <c r="S34" s="74"/>
      <c r="T34" s="77"/>
      <c r="U34" s="77"/>
      <c r="V34" s="77"/>
    </row>
    <row r="35" spans="1:24" ht="13.5" customHeight="1">
      <c r="A35" s="69"/>
      <c r="B35" s="69"/>
      <c r="C35" s="70"/>
      <c r="D35" s="71"/>
      <c r="E35" s="71"/>
      <c r="F35" s="71"/>
      <c r="G35" s="71"/>
      <c r="H35" s="71"/>
      <c r="I35" s="72"/>
      <c r="J35" s="73"/>
      <c r="K35" s="75"/>
      <c r="L35" s="76"/>
      <c r="M35" s="76"/>
      <c r="N35" s="76"/>
      <c r="O35" s="76"/>
      <c r="P35" s="74">
        <f t="shared" ref="P35" si="4">I35*L36</f>
        <v>0</v>
      </c>
      <c r="Q35" s="74"/>
      <c r="R35" s="74"/>
      <c r="S35" s="74"/>
      <c r="T35" s="77"/>
      <c r="U35" s="77"/>
      <c r="V35" s="77"/>
    </row>
    <row r="36" spans="1:24" ht="13.5" customHeight="1">
      <c r="A36" s="69"/>
      <c r="B36" s="69"/>
      <c r="C36" s="71"/>
      <c r="D36" s="71"/>
      <c r="E36" s="71"/>
      <c r="F36" s="71"/>
      <c r="G36" s="71"/>
      <c r="H36" s="71"/>
      <c r="I36" s="74"/>
      <c r="J36" s="73"/>
      <c r="K36" s="75"/>
      <c r="L36" s="78"/>
      <c r="M36" s="78"/>
      <c r="N36" s="78"/>
      <c r="O36" s="78"/>
      <c r="P36" s="74"/>
      <c r="Q36" s="74"/>
      <c r="R36" s="74"/>
      <c r="S36" s="74"/>
      <c r="T36" s="77"/>
      <c r="U36" s="77"/>
      <c r="V36" s="77"/>
    </row>
    <row r="37" spans="1:24" ht="13.5" customHeight="1">
      <c r="A37" s="69"/>
      <c r="B37" s="69"/>
      <c r="C37" s="70"/>
      <c r="D37" s="71"/>
      <c r="E37" s="71"/>
      <c r="F37" s="71"/>
      <c r="G37" s="71"/>
      <c r="H37" s="71"/>
      <c r="I37" s="72"/>
      <c r="J37" s="73"/>
      <c r="K37" s="75"/>
      <c r="L37" s="76"/>
      <c r="M37" s="76"/>
      <c r="N37" s="76"/>
      <c r="O37" s="76"/>
      <c r="P37" s="74">
        <f>I37*L38</f>
        <v>0</v>
      </c>
      <c r="Q37" s="74"/>
      <c r="R37" s="74"/>
      <c r="S37" s="74"/>
      <c r="T37" s="77"/>
      <c r="U37" s="77"/>
      <c r="V37" s="77"/>
    </row>
    <row r="38" spans="1:24" s="6" customFormat="1" ht="13.5" customHeight="1">
      <c r="A38" s="69"/>
      <c r="B38" s="69"/>
      <c r="C38" s="71"/>
      <c r="D38" s="71"/>
      <c r="E38" s="71"/>
      <c r="F38" s="71"/>
      <c r="G38" s="71"/>
      <c r="H38" s="71"/>
      <c r="I38" s="74"/>
      <c r="J38" s="73"/>
      <c r="K38" s="75"/>
      <c r="L38" s="78"/>
      <c r="M38" s="78"/>
      <c r="N38" s="78"/>
      <c r="O38" s="78"/>
      <c r="P38" s="74"/>
      <c r="Q38" s="74"/>
      <c r="R38" s="74"/>
      <c r="S38" s="74"/>
      <c r="T38" s="77"/>
      <c r="U38" s="77"/>
      <c r="V38" s="77"/>
      <c r="X38" s="12"/>
    </row>
    <row r="39" spans="1:24" s="12" customFormat="1" ht="13.5" customHeight="1">
      <c r="A39" s="69"/>
      <c r="B39" s="69"/>
      <c r="C39" s="70"/>
      <c r="D39" s="71"/>
      <c r="E39" s="71"/>
      <c r="F39" s="71"/>
      <c r="G39" s="71"/>
      <c r="H39" s="71"/>
      <c r="I39" s="72"/>
      <c r="J39" s="73"/>
      <c r="K39" s="75"/>
      <c r="L39" s="76"/>
      <c r="M39" s="76"/>
      <c r="N39" s="76"/>
      <c r="O39" s="76"/>
      <c r="P39" s="74">
        <f t="shared" ref="P39" si="5">I39*L40</f>
        <v>0</v>
      </c>
      <c r="Q39" s="74"/>
      <c r="R39" s="74"/>
      <c r="S39" s="74"/>
      <c r="T39" s="77"/>
      <c r="U39" s="77"/>
      <c r="V39" s="77"/>
    </row>
    <row r="40" spans="1:24" s="12" customFormat="1" ht="13.5" customHeight="1">
      <c r="A40" s="69"/>
      <c r="B40" s="69"/>
      <c r="C40" s="71"/>
      <c r="D40" s="71"/>
      <c r="E40" s="71"/>
      <c r="F40" s="71"/>
      <c r="G40" s="71"/>
      <c r="H40" s="71"/>
      <c r="I40" s="74"/>
      <c r="J40" s="73"/>
      <c r="K40" s="75"/>
      <c r="L40" s="78"/>
      <c r="M40" s="78"/>
      <c r="N40" s="78"/>
      <c r="O40" s="78"/>
      <c r="P40" s="74"/>
      <c r="Q40" s="74"/>
      <c r="R40" s="74"/>
      <c r="S40" s="74"/>
      <c r="T40" s="77"/>
      <c r="U40" s="77"/>
      <c r="V40" s="77"/>
    </row>
    <row r="41" spans="1:24" s="12" customFormat="1" ht="13.5" customHeight="1">
      <c r="A41" s="69"/>
      <c r="B41" s="69"/>
      <c r="C41" s="70"/>
      <c r="D41" s="71"/>
      <c r="E41" s="71"/>
      <c r="F41" s="71"/>
      <c r="G41" s="71"/>
      <c r="H41" s="71"/>
      <c r="I41" s="72"/>
      <c r="J41" s="73"/>
      <c r="K41" s="75"/>
      <c r="L41" s="76"/>
      <c r="M41" s="76"/>
      <c r="N41" s="76"/>
      <c r="O41" s="76"/>
      <c r="P41" s="74">
        <f t="shared" ref="P41" si="6">I41*L42</f>
        <v>0</v>
      </c>
      <c r="Q41" s="74"/>
      <c r="R41" s="74"/>
      <c r="S41" s="74"/>
      <c r="T41" s="77"/>
      <c r="U41" s="77"/>
      <c r="V41" s="77"/>
    </row>
    <row r="42" spans="1:24" s="12" customFormat="1" ht="13.5" customHeight="1">
      <c r="A42" s="69"/>
      <c r="B42" s="69"/>
      <c r="C42" s="71"/>
      <c r="D42" s="71"/>
      <c r="E42" s="71"/>
      <c r="F42" s="71"/>
      <c r="G42" s="71"/>
      <c r="H42" s="71"/>
      <c r="I42" s="74"/>
      <c r="J42" s="73"/>
      <c r="K42" s="75"/>
      <c r="L42" s="78"/>
      <c r="M42" s="78"/>
      <c r="N42" s="78"/>
      <c r="O42" s="78"/>
      <c r="P42" s="74"/>
      <c r="Q42" s="74"/>
      <c r="R42" s="74"/>
      <c r="S42" s="74"/>
      <c r="T42" s="77"/>
      <c r="U42" s="77"/>
      <c r="V42" s="77"/>
    </row>
    <row r="43" spans="1:24" s="12" customFormat="1" ht="13.5" customHeight="1">
      <c r="A43" s="69"/>
      <c r="B43" s="69"/>
      <c r="C43" s="70"/>
      <c r="D43" s="71"/>
      <c r="E43" s="71"/>
      <c r="F43" s="71"/>
      <c r="G43" s="71"/>
      <c r="H43" s="71"/>
      <c r="I43" s="72"/>
      <c r="J43" s="73"/>
      <c r="K43" s="75"/>
      <c r="L43" s="76"/>
      <c r="M43" s="76"/>
      <c r="N43" s="76"/>
      <c r="O43" s="76"/>
      <c r="P43" s="74">
        <f t="shared" ref="P43" si="7">I43*L44</f>
        <v>0</v>
      </c>
      <c r="Q43" s="74"/>
      <c r="R43" s="74"/>
      <c r="S43" s="74"/>
      <c r="T43" s="77"/>
      <c r="U43" s="77"/>
      <c r="V43" s="77"/>
    </row>
    <row r="44" spans="1:24" s="12" customFormat="1" ht="13.5" customHeight="1">
      <c r="A44" s="69"/>
      <c r="B44" s="69"/>
      <c r="C44" s="71"/>
      <c r="D44" s="71"/>
      <c r="E44" s="71"/>
      <c r="F44" s="71"/>
      <c r="G44" s="71"/>
      <c r="H44" s="71"/>
      <c r="I44" s="74"/>
      <c r="J44" s="73"/>
      <c r="K44" s="75"/>
      <c r="L44" s="78"/>
      <c r="M44" s="78"/>
      <c r="N44" s="78"/>
      <c r="O44" s="78"/>
      <c r="P44" s="74"/>
      <c r="Q44" s="74"/>
      <c r="R44" s="74"/>
      <c r="S44" s="74"/>
      <c r="T44" s="77"/>
      <c r="U44" s="77"/>
      <c r="V44" s="77"/>
    </row>
    <row r="45" spans="1:24" s="12" customFormat="1" ht="13.5" customHeight="1">
      <c r="A45" s="69"/>
      <c r="B45" s="69"/>
      <c r="C45" s="70"/>
      <c r="D45" s="71"/>
      <c r="E45" s="71"/>
      <c r="F45" s="71"/>
      <c r="G45" s="71"/>
      <c r="H45" s="71"/>
      <c r="I45" s="72"/>
      <c r="J45" s="73"/>
      <c r="K45" s="75"/>
      <c r="L45" s="76"/>
      <c r="M45" s="76"/>
      <c r="N45" s="76"/>
      <c r="O45" s="76"/>
      <c r="P45" s="74">
        <f t="shared" ref="P45" si="8">I45*L46</f>
        <v>0</v>
      </c>
      <c r="Q45" s="74"/>
      <c r="R45" s="74"/>
      <c r="S45" s="74"/>
      <c r="T45" s="77"/>
      <c r="U45" s="77"/>
      <c r="V45" s="77"/>
    </row>
    <row r="46" spans="1:24" ht="13.5" customHeight="1">
      <c r="A46" s="69"/>
      <c r="B46" s="69"/>
      <c r="C46" s="71"/>
      <c r="D46" s="71"/>
      <c r="E46" s="71"/>
      <c r="F46" s="71"/>
      <c r="G46" s="71"/>
      <c r="H46" s="71"/>
      <c r="I46" s="74"/>
      <c r="J46" s="73"/>
      <c r="K46" s="75"/>
      <c r="L46" s="78"/>
      <c r="M46" s="78"/>
      <c r="N46" s="78"/>
      <c r="O46" s="78"/>
      <c r="P46" s="74"/>
      <c r="Q46" s="74"/>
      <c r="R46" s="74"/>
      <c r="S46" s="74"/>
      <c r="T46" s="77"/>
      <c r="U46" s="77"/>
      <c r="V46" s="77"/>
    </row>
    <row r="47" spans="1:24" ht="13.5" customHeight="1">
      <c r="A47" s="69"/>
      <c r="B47" s="69"/>
      <c r="C47" s="70"/>
      <c r="D47" s="71"/>
      <c r="E47" s="71"/>
      <c r="F47" s="71"/>
      <c r="G47" s="71"/>
      <c r="H47" s="71"/>
      <c r="I47" s="72"/>
      <c r="J47" s="73"/>
      <c r="K47" s="75"/>
      <c r="L47" s="76"/>
      <c r="M47" s="76"/>
      <c r="N47" s="76"/>
      <c r="O47" s="76"/>
      <c r="P47" s="74">
        <f t="shared" ref="P47" si="9">I47*L48</f>
        <v>0</v>
      </c>
      <c r="Q47" s="74"/>
      <c r="R47" s="74"/>
      <c r="S47" s="74"/>
      <c r="T47" s="77"/>
      <c r="U47" s="77"/>
      <c r="V47" s="77"/>
    </row>
    <row r="48" spans="1:24" ht="13.5" customHeight="1">
      <c r="A48" s="69"/>
      <c r="B48" s="69"/>
      <c r="C48" s="71"/>
      <c r="D48" s="71"/>
      <c r="E48" s="71"/>
      <c r="F48" s="71"/>
      <c r="G48" s="71"/>
      <c r="H48" s="71"/>
      <c r="I48" s="74"/>
      <c r="J48" s="73"/>
      <c r="K48" s="75"/>
      <c r="L48" s="78"/>
      <c r="M48" s="78"/>
      <c r="N48" s="78"/>
      <c r="O48" s="78"/>
      <c r="P48" s="74"/>
      <c r="Q48" s="74"/>
      <c r="R48" s="74"/>
      <c r="S48" s="74"/>
      <c r="T48" s="77"/>
      <c r="U48" s="77"/>
      <c r="V48" s="77"/>
    </row>
    <row r="49" spans="1:22" ht="13.5" customHeight="1">
      <c r="A49" s="69"/>
      <c r="B49" s="69"/>
      <c r="C49" s="70"/>
      <c r="D49" s="71"/>
      <c r="E49" s="71"/>
      <c r="F49" s="71"/>
      <c r="G49" s="71"/>
      <c r="H49" s="71"/>
      <c r="I49" s="72"/>
      <c r="J49" s="73"/>
      <c r="K49" s="75"/>
      <c r="L49" s="76"/>
      <c r="M49" s="76"/>
      <c r="N49" s="76"/>
      <c r="O49" s="76"/>
      <c r="P49" s="74">
        <f t="shared" ref="P49" si="10">I49*L50</f>
        <v>0</v>
      </c>
      <c r="Q49" s="74"/>
      <c r="R49" s="74"/>
      <c r="S49" s="74"/>
      <c r="T49" s="77"/>
      <c r="U49" s="77"/>
      <c r="V49" s="77"/>
    </row>
    <row r="50" spans="1:22" ht="13.5" customHeight="1">
      <c r="A50" s="69"/>
      <c r="B50" s="69"/>
      <c r="C50" s="71"/>
      <c r="D50" s="71"/>
      <c r="E50" s="71"/>
      <c r="F50" s="71"/>
      <c r="G50" s="71"/>
      <c r="H50" s="71"/>
      <c r="I50" s="74"/>
      <c r="J50" s="73"/>
      <c r="K50" s="75"/>
      <c r="L50" s="78"/>
      <c r="M50" s="78"/>
      <c r="N50" s="78"/>
      <c r="O50" s="78"/>
      <c r="P50" s="74"/>
      <c r="Q50" s="74"/>
      <c r="R50" s="74"/>
      <c r="S50" s="74"/>
      <c r="T50" s="77"/>
      <c r="U50" s="77"/>
      <c r="V50" s="77"/>
    </row>
    <row r="51" spans="1:22" ht="13.5" hidden="1" customHeight="1">
      <c r="A51" s="69"/>
      <c r="B51" s="69"/>
      <c r="C51" s="70"/>
      <c r="D51" s="71"/>
      <c r="E51" s="71"/>
      <c r="F51" s="71"/>
      <c r="G51" s="71"/>
      <c r="H51" s="71"/>
      <c r="I51" s="72"/>
      <c r="J51" s="73"/>
      <c r="K51" s="75"/>
      <c r="L51" s="76"/>
      <c r="M51" s="76"/>
      <c r="N51" s="76"/>
      <c r="O51" s="76"/>
      <c r="P51" s="74">
        <f t="shared" ref="P51" si="11">I51*L52</f>
        <v>0</v>
      </c>
      <c r="Q51" s="74"/>
      <c r="R51" s="74"/>
      <c r="S51" s="74"/>
      <c r="T51" s="77"/>
      <c r="U51" s="77"/>
      <c r="V51" s="77"/>
    </row>
    <row r="52" spans="1:22" ht="13.5" hidden="1" customHeight="1">
      <c r="A52" s="69"/>
      <c r="B52" s="69"/>
      <c r="C52" s="71"/>
      <c r="D52" s="71"/>
      <c r="E52" s="71"/>
      <c r="F52" s="71"/>
      <c r="G52" s="71"/>
      <c r="H52" s="71"/>
      <c r="I52" s="74"/>
      <c r="J52" s="73"/>
      <c r="K52" s="75"/>
      <c r="L52" s="78"/>
      <c r="M52" s="78"/>
      <c r="N52" s="78"/>
      <c r="O52" s="78"/>
      <c r="P52" s="74"/>
      <c r="Q52" s="74"/>
      <c r="R52" s="74"/>
      <c r="S52" s="74"/>
      <c r="T52" s="77"/>
      <c r="U52" s="77"/>
      <c r="V52" s="77"/>
    </row>
    <row r="53" spans="1:22" ht="13.5" hidden="1" customHeight="1">
      <c r="A53" s="69"/>
      <c r="B53" s="69"/>
      <c r="C53" s="70"/>
      <c r="D53" s="71"/>
      <c r="E53" s="71"/>
      <c r="F53" s="71"/>
      <c r="G53" s="71"/>
      <c r="H53" s="71"/>
      <c r="I53" s="72"/>
      <c r="J53" s="73"/>
      <c r="K53" s="75"/>
      <c r="L53" s="76"/>
      <c r="M53" s="76"/>
      <c r="N53" s="76"/>
      <c r="O53" s="76"/>
      <c r="P53" s="74">
        <f t="shared" ref="P53" si="12">I53*L54</f>
        <v>0</v>
      </c>
      <c r="Q53" s="74"/>
      <c r="R53" s="74"/>
      <c r="S53" s="74"/>
      <c r="T53" s="77"/>
      <c r="U53" s="77"/>
      <c r="V53" s="77"/>
    </row>
    <row r="54" spans="1:22" ht="13.5" hidden="1" customHeight="1">
      <c r="A54" s="69"/>
      <c r="B54" s="69"/>
      <c r="C54" s="71"/>
      <c r="D54" s="71"/>
      <c r="E54" s="71"/>
      <c r="F54" s="71"/>
      <c r="G54" s="71"/>
      <c r="H54" s="71"/>
      <c r="I54" s="74"/>
      <c r="J54" s="73"/>
      <c r="K54" s="75"/>
      <c r="L54" s="78"/>
      <c r="M54" s="78"/>
      <c r="N54" s="78"/>
      <c r="O54" s="78"/>
      <c r="P54" s="74"/>
      <c r="Q54" s="74"/>
      <c r="R54" s="74"/>
      <c r="S54" s="74"/>
      <c r="T54" s="77"/>
      <c r="U54" s="77"/>
      <c r="V54" s="77"/>
    </row>
    <row r="55" spans="1:22" ht="13.5" hidden="1" customHeight="1">
      <c r="A55" s="69"/>
      <c r="B55" s="69"/>
      <c r="C55" s="70"/>
      <c r="D55" s="71"/>
      <c r="E55" s="71"/>
      <c r="F55" s="71"/>
      <c r="G55" s="71"/>
      <c r="H55" s="71"/>
      <c r="I55" s="72"/>
      <c r="J55" s="73"/>
      <c r="K55" s="75"/>
      <c r="L55" s="76"/>
      <c r="M55" s="76"/>
      <c r="N55" s="76"/>
      <c r="O55" s="76"/>
      <c r="P55" s="74">
        <f t="shared" ref="P55" si="13">I55*L56</f>
        <v>0</v>
      </c>
      <c r="Q55" s="74"/>
      <c r="R55" s="74"/>
      <c r="S55" s="74"/>
      <c r="T55" s="77"/>
      <c r="U55" s="77"/>
      <c r="V55" s="77"/>
    </row>
    <row r="56" spans="1:22" ht="13.5" hidden="1" customHeight="1">
      <c r="A56" s="69"/>
      <c r="B56" s="69"/>
      <c r="C56" s="71"/>
      <c r="D56" s="71"/>
      <c r="E56" s="71"/>
      <c r="F56" s="71"/>
      <c r="G56" s="71"/>
      <c r="H56" s="71"/>
      <c r="I56" s="74"/>
      <c r="J56" s="73"/>
      <c r="K56" s="75"/>
      <c r="L56" s="78"/>
      <c r="M56" s="78"/>
      <c r="N56" s="78"/>
      <c r="O56" s="78"/>
      <c r="P56" s="74"/>
      <c r="Q56" s="74"/>
      <c r="R56" s="74"/>
      <c r="S56" s="74"/>
      <c r="T56" s="77"/>
      <c r="U56" s="77"/>
      <c r="V56" s="77"/>
    </row>
    <row r="57" spans="1:22" ht="13.5" hidden="1" customHeight="1">
      <c r="A57" s="69"/>
      <c r="B57" s="69"/>
      <c r="C57" s="70"/>
      <c r="D57" s="71"/>
      <c r="E57" s="71"/>
      <c r="F57" s="71"/>
      <c r="G57" s="71"/>
      <c r="H57" s="71"/>
      <c r="I57" s="72"/>
      <c r="J57" s="73"/>
      <c r="K57" s="75"/>
      <c r="L57" s="76"/>
      <c r="M57" s="76"/>
      <c r="N57" s="76"/>
      <c r="O57" s="76"/>
      <c r="P57" s="74">
        <f t="shared" ref="P57" si="14">I57*L58</f>
        <v>0</v>
      </c>
      <c r="Q57" s="74"/>
      <c r="R57" s="74"/>
      <c r="S57" s="74"/>
      <c r="T57" s="77"/>
      <c r="U57" s="77"/>
      <c r="V57" s="77"/>
    </row>
    <row r="58" spans="1:22" ht="13.5" hidden="1" customHeight="1">
      <c r="A58" s="69"/>
      <c r="B58" s="69"/>
      <c r="C58" s="71"/>
      <c r="D58" s="71"/>
      <c r="E58" s="71"/>
      <c r="F58" s="71"/>
      <c r="G58" s="71"/>
      <c r="H58" s="71"/>
      <c r="I58" s="74"/>
      <c r="J58" s="73"/>
      <c r="K58" s="75"/>
      <c r="L58" s="78"/>
      <c r="M58" s="78"/>
      <c r="N58" s="78"/>
      <c r="O58" s="78"/>
      <c r="P58" s="74"/>
      <c r="Q58" s="74"/>
      <c r="R58" s="74"/>
      <c r="S58" s="74"/>
      <c r="T58" s="77"/>
      <c r="U58" s="77"/>
      <c r="V58" s="77"/>
    </row>
    <row r="59" spans="1:22" ht="13.5" hidden="1" customHeight="1">
      <c r="A59" s="69"/>
      <c r="B59" s="69"/>
      <c r="C59" s="70"/>
      <c r="D59" s="71"/>
      <c r="E59" s="71"/>
      <c r="F59" s="71"/>
      <c r="G59" s="71"/>
      <c r="H59" s="71"/>
      <c r="I59" s="72"/>
      <c r="J59" s="73"/>
      <c r="K59" s="75"/>
      <c r="L59" s="76"/>
      <c r="M59" s="76"/>
      <c r="N59" s="76"/>
      <c r="O59" s="76"/>
      <c r="P59" s="74">
        <f t="shared" ref="P59" si="15">I59*L60</f>
        <v>0</v>
      </c>
      <c r="Q59" s="74"/>
      <c r="R59" s="74"/>
      <c r="S59" s="74"/>
      <c r="T59" s="77"/>
      <c r="U59" s="77"/>
      <c r="V59" s="77"/>
    </row>
    <row r="60" spans="1:22" ht="13.5" hidden="1" customHeight="1">
      <c r="A60" s="69"/>
      <c r="B60" s="69"/>
      <c r="C60" s="71"/>
      <c r="D60" s="71"/>
      <c r="E60" s="71"/>
      <c r="F60" s="71"/>
      <c r="G60" s="71"/>
      <c r="H60" s="71"/>
      <c r="I60" s="74"/>
      <c r="J60" s="73"/>
      <c r="K60" s="75"/>
      <c r="L60" s="78"/>
      <c r="M60" s="78"/>
      <c r="N60" s="78"/>
      <c r="O60" s="78"/>
      <c r="P60" s="74"/>
      <c r="Q60" s="74"/>
      <c r="R60" s="74"/>
      <c r="S60" s="74"/>
      <c r="T60" s="77"/>
      <c r="U60" s="77"/>
      <c r="V60" s="77"/>
    </row>
    <row r="61" spans="1:22" ht="13.5" hidden="1" customHeight="1">
      <c r="A61" s="69"/>
      <c r="B61" s="69"/>
      <c r="C61" s="70"/>
      <c r="D61" s="71"/>
      <c r="E61" s="71"/>
      <c r="F61" s="71"/>
      <c r="G61" s="71"/>
      <c r="H61" s="71"/>
      <c r="I61" s="72"/>
      <c r="J61" s="73"/>
      <c r="K61" s="75"/>
      <c r="L61" s="76"/>
      <c r="M61" s="76"/>
      <c r="N61" s="76"/>
      <c r="O61" s="76"/>
      <c r="P61" s="74">
        <f t="shared" ref="P61" si="16">I61*L62</f>
        <v>0</v>
      </c>
      <c r="Q61" s="74"/>
      <c r="R61" s="74"/>
      <c r="S61" s="74"/>
      <c r="T61" s="77"/>
      <c r="U61" s="77"/>
      <c r="V61" s="77"/>
    </row>
    <row r="62" spans="1:22" ht="13.5" hidden="1" customHeight="1">
      <c r="A62" s="69"/>
      <c r="B62" s="69"/>
      <c r="C62" s="71"/>
      <c r="D62" s="71"/>
      <c r="E62" s="71"/>
      <c r="F62" s="71"/>
      <c r="G62" s="71"/>
      <c r="H62" s="71"/>
      <c r="I62" s="74"/>
      <c r="J62" s="73"/>
      <c r="K62" s="75"/>
      <c r="L62" s="78"/>
      <c r="M62" s="78"/>
      <c r="N62" s="78"/>
      <c r="O62" s="78"/>
      <c r="P62" s="74"/>
      <c r="Q62" s="74"/>
      <c r="R62" s="74"/>
      <c r="S62" s="74"/>
      <c r="T62" s="77"/>
      <c r="U62" s="77"/>
      <c r="V62" s="77"/>
    </row>
    <row r="63" spans="1:22" ht="13.5" hidden="1" customHeight="1">
      <c r="A63" s="69"/>
      <c r="B63" s="69"/>
      <c r="C63" s="70"/>
      <c r="D63" s="71"/>
      <c r="E63" s="71"/>
      <c r="F63" s="71"/>
      <c r="G63" s="71"/>
      <c r="H63" s="71"/>
      <c r="I63" s="72"/>
      <c r="J63" s="73"/>
      <c r="K63" s="75"/>
      <c r="L63" s="76"/>
      <c r="M63" s="76"/>
      <c r="N63" s="76"/>
      <c r="O63" s="76"/>
      <c r="P63" s="74">
        <f t="shared" ref="P63" si="17">I63*L64</f>
        <v>0</v>
      </c>
      <c r="Q63" s="74"/>
      <c r="R63" s="74"/>
      <c r="S63" s="74"/>
      <c r="T63" s="77"/>
      <c r="U63" s="77"/>
      <c r="V63" s="77"/>
    </row>
    <row r="64" spans="1:22" ht="13.5" hidden="1" customHeight="1">
      <c r="A64" s="69"/>
      <c r="B64" s="69"/>
      <c r="C64" s="71"/>
      <c r="D64" s="71"/>
      <c r="E64" s="71"/>
      <c r="F64" s="71"/>
      <c r="G64" s="71"/>
      <c r="H64" s="71"/>
      <c r="I64" s="74"/>
      <c r="J64" s="73"/>
      <c r="K64" s="75"/>
      <c r="L64" s="78"/>
      <c r="M64" s="78"/>
      <c r="N64" s="78"/>
      <c r="O64" s="78"/>
      <c r="P64" s="74"/>
      <c r="Q64" s="74"/>
      <c r="R64" s="74"/>
      <c r="S64" s="74"/>
      <c r="T64" s="77"/>
      <c r="U64" s="77"/>
      <c r="V64" s="77"/>
    </row>
    <row r="65" spans="1:22" ht="12" customHeight="1">
      <c r="A65" s="62" t="s">
        <v>3</v>
      </c>
      <c r="B65" s="63"/>
      <c r="C65" s="63"/>
      <c r="D65" s="63"/>
      <c r="E65" s="63"/>
      <c r="F65" s="63"/>
      <c r="G65" s="63"/>
      <c r="H65" s="63"/>
      <c r="I65" s="63"/>
      <c r="J65" s="63"/>
      <c r="K65" s="64" t="s">
        <v>10</v>
      </c>
      <c r="L65" s="65"/>
      <c r="M65" s="65" t="s">
        <v>11</v>
      </c>
      <c r="N65" s="65"/>
      <c r="O65" s="66">
        <f>SUMIF($L$25:$O$64,"=税別(10%)",$P$25:$S$64)</f>
        <v>3000</v>
      </c>
      <c r="P65" s="66"/>
      <c r="Q65" s="19"/>
      <c r="R65" s="67" t="s">
        <v>12</v>
      </c>
      <c r="S65" s="67"/>
      <c r="T65" s="67"/>
      <c r="U65" s="66">
        <f>ROUNDDOWN(O65*10%,0)</f>
        <v>300</v>
      </c>
      <c r="V65" s="68"/>
    </row>
    <row r="66" spans="1:22" ht="12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46" t="s">
        <v>13</v>
      </c>
      <c r="L66" s="47"/>
      <c r="M66" s="47" t="s">
        <v>11</v>
      </c>
      <c r="N66" s="47"/>
      <c r="O66" s="48">
        <f>SUMIF($L$25:$O$64,"=税別(8%)",$P$25:$S$64)</f>
        <v>2500</v>
      </c>
      <c r="P66" s="48"/>
      <c r="Q66" s="20"/>
      <c r="R66" s="49" t="s">
        <v>12</v>
      </c>
      <c r="S66" s="49"/>
      <c r="T66" s="49"/>
      <c r="U66" s="48">
        <f>ROUNDDOWN(O66*8%,0)</f>
        <v>200</v>
      </c>
      <c r="V66" s="50"/>
    </row>
    <row r="67" spans="1:22" ht="12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46" t="s">
        <v>14</v>
      </c>
      <c r="L67" s="47"/>
      <c r="M67" s="47" t="s">
        <v>11</v>
      </c>
      <c r="N67" s="47"/>
      <c r="O67" s="48">
        <f>SUMIF($L$25:$O$64,"=税込(10%)",$P$25:$S$64)</f>
        <v>950</v>
      </c>
      <c r="P67" s="48"/>
      <c r="Q67" s="20"/>
      <c r="R67" s="49" t="s">
        <v>15</v>
      </c>
      <c r="S67" s="49"/>
      <c r="T67" s="49"/>
      <c r="U67" s="48">
        <f>ROUNDDOWN(O67*10/110,0)</f>
        <v>86</v>
      </c>
      <c r="V67" s="50"/>
    </row>
    <row r="68" spans="1:22" ht="12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57" t="s">
        <v>16</v>
      </c>
      <c r="L68" s="58"/>
      <c r="M68" s="58" t="s">
        <v>11</v>
      </c>
      <c r="N68" s="58"/>
      <c r="O68" s="59">
        <f>SUMIF($L$25:$O$64,"=税込(8%)",$P$25:$S$64)</f>
        <v>0</v>
      </c>
      <c r="P68" s="59"/>
      <c r="Q68" s="21"/>
      <c r="R68" s="60" t="s">
        <v>15</v>
      </c>
      <c r="S68" s="60"/>
      <c r="T68" s="60"/>
      <c r="U68" s="59">
        <f>ROUNDDOWN(O68*8/108,0)</f>
        <v>0</v>
      </c>
      <c r="V68" s="61"/>
    </row>
    <row r="69" spans="1:22" ht="12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46" t="s">
        <v>17</v>
      </c>
      <c r="L69" s="47"/>
      <c r="M69" s="47" t="s">
        <v>11</v>
      </c>
      <c r="N69" s="47"/>
      <c r="O69" s="48">
        <f>O65+O67+U65</f>
        <v>4250</v>
      </c>
      <c r="P69" s="48"/>
      <c r="Q69" s="12"/>
      <c r="R69" s="49" t="s">
        <v>15</v>
      </c>
      <c r="S69" s="49"/>
      <c r="T69" s="49"/>
      <c r="U69" s="48">
        <f>U67+U65</f>
        <v>386</v>
      </c>
      <c r="V69" s="50"/>
    </row>
    <row r="70" spans="1:22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46" t="s">
        <v>18</v>
      </c>
      <c r="L70" s="47"/>
      <c r="M70" s="47" t="s">
        <v>11</v>
      </c>
      <c r="N70" s="47"/>
      <c r="O70" s="48">
        <f>O66+O68+U66</f>
        <v>2700</v>
      </c>
      <c r="P70" s="48"/>
      <c r="Q70" s="12"/>
      <c r="R70" s="49" t="s">
        <v>15</v>
      </c>
      <c r="S70" s="49"/>
      <c r="T70" s="49"/>
      <c r="U70" s="48">
        <f>U68+U66</f>
        <v>200</v>
      </c>
      <c r="V70" s="50"/>
    </row>
    <row r="71" spans="1:22" ht="12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51" t="s">
        <v>19</v>
      </c>
      <c r="L71" s="52"/>
      <c r="M71" s="52" t="s">
        <v>11</v>
      </c>
      <c r="N71" s="52"/>
      <c r="O71" s="53">
        <f>SUMIF($L$25:$O$64,"=非課税",$P$25:$S$64)</f>
        <v>0</v>
      </c>
      <c r="P71" s="53"/>
      <c r="Q71" s="22"/>
      <c r="R71" s="54" t="s">
        <v>20</v>
      </c>
      <c r="S71" s="54"/>
      <c r="T71" s="54"/>
      <c r="U71" s="55"/>
      <c r="V71" s="56"/>
    </row>
  </sheetData>
  <dataConsolidate/>
  <mergeCells count="259">
    <mergeCell ref="P1:Q1"/>
    <mergeCell ref="R1:T1"/>
    <mergeCell ref="U1:V1"/>
    <mergeCell ref="A3:A4"/>
    <mergeCell ref="B3:E4"/>
    <mergeCell ref="F3:F4"/>
    <mergeCell ref="G3:J4"/>
    <mergeCell ref="A1:A2"/>
    <mergeCell ref="B1:E2"/>
    <mergeCell ref="F1:F2"/>
    <mergeCell ref="G1:J2"/>
    <mergeCell ref="L1:L4"/>
    <mergeCell ref="M1:O1"/>
    <mergeCell ref="Q10:R10"/>
    <mergeCell ref="S10:V10"/>
    <mergeCell ref="A13:I13"/>
    <mergeCell ref="A14:D14"/>
    <mergeCell ref="A7:P8"/>
    <mergeCell ref="T7:V7"/>
    <mergeCell ref="S8:V8"/>
    <mergeCell ref="A9:J9"/>
    <mergeCell ref="N9:P9"/>
    <mergeCell ref="S9:V9"/>
    <mergeCell ref="L14:O14"/>
    <mergeCell ref="A15:J15"/>
    <mergeCell ref="L15:V15"/>
    <mergeCell ref="B16:I16"/>
    <mergeCell ref="M16:P16"/>
    <mergeCell ref="T16:V16"/>
    <mergeCell ref="N11:V11"/>
    <mergeCell ref="L12:V12"/>
    <mergeCell ref="L13:O13"/>
    <mergeCell ref="P13:S13"/>
    <mergeCell ref="L17:M17"/>
    <mergeCell ref="N17:V17"/>
    <mergeCell ref="A18:J18"/>
    <mergeCell ref="L18:M18"/>
    <mergeCell ref="N18:V18"/>
    <mergeCell ref="A19:B20"/>
    <mergeCell ref="D19:H20"/>
    <mergeCell ref="I19:I20"/>
    <mergeCell ref="L19:M19"/>
    <mergeCell ref="N19:P19"/>
    <mergeCell ref="R19:U19"/>
    <mergeCell ref="L20:M20"/>
    <mergeCell ref="N20:O20"/>
    <mergeCell ref="P20:Q20"/>
    <mergeCell ref="R20:V20"/>
    <mergeCell ref="A21:B21"/>
    <mergeCell ref="D21:F21"/>
    <mergeCell ref="L21:M21"/>
    <mergeCell ref="N21:V21"/>
    <mergeCell ref="A22:B22"/>
    <mergeCell ref="D22:F22"/>
    <mergeCell ref="L22:M22"/>
    <mergeCell ref="N22:V22"/>
    <mergeCell ref="A23:V23"/>
    <mergeCell ref="A24:B24"/>
    <mergeCell ref="C24:H24"/>
    <mergeCell ref="I24:K24"/>
    <mergeCell ref="L24:O24"/>
    <mergeCell ref="P24:S24"/>
    <mergeCell ref="T24:V24"/>
    <mergeCell ref="A25:B26"/>
    <mergeCell ref="C25:H26"/>
    <mergeCell ref="I25:J26"/>
    <mergeCell ref="K25:K26"/>
    <mergeCell ref="L25:O25"/>
    <mergeCell ref="P25:S26"/>
    <mergeCell ref="T25:V26"/>
    <mergeCell ref="L26:O26"/>
    <mergeCell ref="T27:V28"/>
    <mergeCell ref="L28:O28"/>
    <mergeCell ref="A29:B30"/>
    <mergeCell ref="C29:H30"/>
    <mergeCell ref="I29:J30"/>
    <mergeCell ref="K29:K30"/>
    <mergeCell ref="L29:O29"/>
    <mergeCell ref="P29:S30"/>
    <mergeCell ref="T29:V30"/>
    <mergeCell ref="L30:O30"/>
    <mergeCell ref="A27:B28"/>
    <mergeCell ref="C27:H28"/>
    <mergeCell ref="I27:J28"/>
    <mergeCell ref="K27:K28"/>
    <mergeCell ref="L27:O27"/>
    <mergeCell ref="P27:S28"/>
    <mergeCell ref="T31:V32"/>
    <mergeCell ref="L32:O32"/>
    <mergeCell ref="A33:B34"/>
    <mergeCell ref="C33:H34"/>
    <mergeCell ref="I33:J34"/>
    <mergeCell ref="K33:K34"/>
    <mergeCell ref="L33:O33"/>
    <mergeCell ref="P33:S34"/>
    <mergeCell ref="T33:V34"/>
    <mergeCell ref="L34:O34"/>
    <mergeCell ref="A31:B32"/>
    <mergeCell ref="C31:H32"/>
    <mergeCell ref="I31:J32"/>
    <mergeCell ref="K31:K32"/>
    <mergeCell ref="L31:O31"/>
    <mergeCell ref="P31:S32"/>
    <mergeCell ref="T35:V36"/>
    <mergeCell ref="L36:O36"/>
    <mergeCell ref="A37:B38"/>
    <mergeCell ref="C37:H38"/>
    <mergeCell ref="I37:J38"/>
    <mergeCell ref="K37:K38"/>
    <mergeCell ref="L37:O37"/>
    <mergeCell ref="P37:S38"/>
    <mergeCell ref="T37:V38"/>
    <mergeCell ref="L38:O38"/>
    <mergeCell ref="A35:B36"/>
    <mergeCell ref="C35:H36"/>
    <mergeCell ref="I35:J36"/>
    <mergeCell ref="K35:K36"/>
    <mergeCell ref="L35:O35"/>
    <mergeCell ref="P35:S36"/>
    <mergeCell ref="T39:V40"/>
    <mergeCell ref="L40:O40"/>
    <mergeCell ref="A41:B42"/>
    <mergeCell ref="C41:H42"/>
    <mergeCell ref="I41:J42"/>
    <mergeCell ref="K41:K42"/>
    <mergeCell ref="L41:O41"/>
    <mergeCell ref="P41:S42"/>
    <mergeCell ref="T41:V42"/>
    <mergeCell ref="L42:O42"/>
    <mergeCell ref="A39:B40"/>
    <mergeCell ref="C39:H40"/>
    <mergeCell ref="I39:J40"/>
    <mergeCell ref="K39:K40"/>
    <mergeCell ref="L39:O39"/>
    <mergeCell ref="P39:S40"/>
    <mergeCell ref="T43:V44"/>
    <mergeCell ref="L44:O44"/>
    <mergeCell ref="A45:B46"/>
    <mergeCell ref="C45:H46"/>
    <mergeCell ref="I45:J46"/>
    <mergeCell ref="K45:K46"/>
    <mergeCell ref="L45:O45"/>
    <mergeCell ref="P45:S46"/>
    <mergeCell ref="T45:V46"/>
    <mergeCell ref="L46:O46"/>
    <mergeCell ref="A43:B44"/>
    <mergeCell ref="C43:H44"/>
    <mergeCell ref="I43:J44"/>
    <mergeCell ref="K43:K44"/>
    <mergeCell ref="L43:O43"/>
    <mergeCell ref="P43:S44"/>
    <mergeCell ref="T47:V48"/>
    <mergeCell ref="L48:O48"/>
    <mergeCell ref="A49:B50"/>
    <mergeCell ref="C49:H50"/>
    <mergeCell ref="I49:J50"/>
    <mergeCell ref="K49:K50"/>
    <mergeCell ref="L49:O49"/>
    <mergeCell ref="P49:S50"/>
    <mergeCell ref="T49:V50"/>
    <mergeCell ref="L50:O50"/>
    <mergeCell ref="A47:B48"/>
    <mergeCell ref="C47:H48"/>
    <mergeCell ref="I47:J48"/>
    <mergeCell ref="K47:K48"/>
    <mergeCell ref="L47:O47"/>
    <mergeCell ref="P47:S48"/>
    <mergeCell ref="T51:V52"/>
    <mergeCell ref="L52:O52"/>
    <mergeCell ref="A53:B54"/>
    <mergeCell ref="C53:H54"/>
    <mergeCell ref="I53:J54"/>
    <mergeCell ref="K53:K54"/>
    <mergeCell ref="L53:O53"/>
    <mergeCell ref="P53:S54"/>
    <mergeCell ref="T53:V54"/>
    <mergeCell ref="L54:O54"/>
    <mergeCell ref="A51:B52"/>
    <mergeCell ref="C51:H52"/>
    <mergeCell ref="I51:J52"/>
    <mergeCell ref="K51:K52"/>
    <mergeCell ref="L51:O51"/>
    <mergeCell ref="P51:S52"/>
    <mergeCell ref="T55:V56"/>
    <mergeCell ref="L56:O56"/>
    <mergeCell ref="A57:B58"/>
    <mergeCell ref="C57:H58"/>
    <mergeCell ref="I57:J58"/>
    <mergeCell ref="K57:K58"/>
    <mergeCell ref="L57:O57"/>
    <mergeCell ref="P57:S58"/>
    <mergeCell ref="T57:V58"/>
    <mergeCell ref="L58:O58"/>
    <mergeCell ref="A55:B56"/>
    <mergeCell ref="C55:H56"/>
    <mergeCell ref="I55:J56"/>
    <mergeCell ref="K55:K56"/>
    <mergeCell ref="L55:O55"/>
    <mergeCell ref="P55:S56"/>
    <mergeCell ref="T59:V60"/>
    <mergeCell ref="L60:O60"/>
    <mergeCell ref="A61:B62"/>
    <mergeCell ref="C61:H62"/>
    <mergeCell ref="I61:J62"/>
    <mergeCell ref="K61:K62"/>
    <mergeCell ref="L61:O61"/>
    <mergeCell ref="P61:S62"/>
    <mergeCell ref="T61:V62"/>
    <mergeCell ref="L62:O62"/>
    <mergeCell ref="A59:B60"/>
    <mergeCell ref="C59:H60"/>
    <mergeCell ref="I59:J60"/>
    <mergeCell ref="K59:K60"/>
    <mergeCell ref="L59:O59"/>
    <mergeCell ref="P59:S60"/>
    <mergeCell ref="A65:J71"/>
    <mergeCell ref="K65:L65"/>
    <mergeCell ref="M65:N65"/>
    <mergeCell ref="O65:P65"/>
    <mergeCell ref="R65:T65"/>
    <mergeCell ref="U65:V65"/>
    <mergeCell ref="K66:L66"/>
    <mergeCell ref="M66:N66"/>
    <mergeCell ref="A63:B64"/>
    <mergeCell ref="C63:H64"/>
    <mergeCell ref="I63:J64"/>
    <mergeCell ref="K63:K64"/>
    <mergeCell ref="L63:O63"/>
    <mergeCell ref="P63:S64"/>
    <mergeCell ref="O66:P66"/>
    <mergeCell ref="R66:T66"/>
    <mergeCell ref="U66:V66"/>
    <mergeCell ref="K67:L67"/>
    <mergeCell ref="M67:N67"/>
    <mergeCell ref="O67:P67"/>
    <mergeCell ref="R67:T67"/>
    <mergeCell ref="U67:V67"/>
    <mergeCell ref="T63:V64"/>
    <mergeCell ref="L64:O64"/>
    <mergeCell ref="K68:L68"/>
    <mergeCell ref="M68:N68"/>
    <mergeCell ref="O68:P68"/>
    <mergeCell ref="R68:T68"/>
    <mergeCell ref="U68:V68"/>
    <mergeCell ref="K69:L69"/>
    <mergeCell ref="M69:N69"/>
    <mergeCell ref="O69:P69"/>
    <mergeCell ref="R69:T69"/>
    <mergeCell ref="U69:V69"/>
    <mergeCell ref="K70:L70"/>
    <mergeCell ref="M70:N70"/>
    <mergeCell ref="O70:P70"/>
    <mergeCell ref="R70:T70"/>
    <mergeCell ref="U70:V70"/>
    <mergeCell ref="K71:L71"/>
    <mergeCell ref="M71:N71"/>
    <mergeCell ref="O71:P71"/>
    <mergeCell ref="R71:T71"/>
    <mergeCell ref="U71:V71"/>
  </mergeCells>
  <phoneticPr fontId="1"/>
  <dataValidations count="3">
    <dataValidation imeMode="halfKatakana" allowBlank="1" showInputMessage="1" showErrorMessage="1" sqref="N21:V21" xr:uid="{3513E707-9E88-43DF-AE71-6A3541656A1F}"/>
    <dataValidation type="list" allowBlank="1" showInputMessage="1" showErrorMessage="1" sqref="N20:O20" xr:uid="{A2ABBEFD-9FA5-4C90-BC22-73227ED49CBF}">
      <formula1>"普通,当座"</formula1>
    </dataValidation>
    <dataValidation type="list" allowBlank="1" showInputMessage="1" showErrorMessage="1" sqref="L25:O25 L27:O27 L29:O29 L31:O31 L33:O33 L35:O35 L37:O37 L39:O39 L41:O41 L43:O43 L45:O45 L47:O47 L49:O49 L51:O51 L53:O53 L55:O55 L61:O61 L63:O63 L57:O57 L59:O59" xr:uid="{4FF180D0-A555-4A8D-8EB1-851F24FC8658}">
      <formula1>"税別(10%),税別(8%),税込(10%),税込(8%),非課税"</formula1>
    </dataValidation>
  </dataValidations>
  <printOptions horizontalCentered="1"/>
  <pageMargins left="0.23622047244094491" right="0.23622047244094491" top="0.51181102362204722" bottom="0.51181102362204722" header="3.937007874015748E-2" footer="3.937007874015748E-2"/>
  <pageSetup paperSize="9" scale="86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F0F7-C835-414D-8FCB-BB8DD22F4929}">
  <sheetPr>
    <pageSetUpPr fitToPage="1"/>
  </sheetPr>
  <dimension ref="A1:Z71"/>
  <sheetViews>
    <sheetView showGridLines="0" tabSelected="1" zoomScaleNormal="100" workbookViewId="0">
      <selection activeCell="L13" sqref="L13:O13"/>
    </sheetView>
  </sheetViews>
  <sheetFormatPr defaultColWidth="10" defaultRowHeight="14.25"/>
  <cols>
    <col min="1" max="1" width="6" style="1" customWidth="1"/>
    <col min="2" max="2" width="4.5" style="1" customWidth="1"/>
    <col min="3" max="3" width="4.125" style="1" customWidth="1"/>
    <col min="4" max="5" width="5.25" style="1" customWidth="1"/>
    <col min="6" max="6" width="6" style="1" customWidth="1"/>
    <col min="7" max="7" width="4.5" style="1" customWidth="1"/>
    <col min="8" max="12" width="5.25" style="1" customWidth="1"/>
    <col min="13" max="14" width="2.625" style="1" customWidth="1"/>
    <col min="15" max="17" width="5.25" style="1" customWidth="1"/>
    <col min="18" max="19" width="2.625" style="1" customWidth="1"/>
    <col min="20" max="22" width="5.25" style="1" customWidth="1"/>
    <col min="23" max="23" width="10" style="1"/>
    <col min="24" max="24" width="10" style="12"/>
    <col min="25" max="16384" width="10" style="1"/>
  </cols>
  <sheetData>
    <row r="1" spans="1:25">
      <c r="A1" s="122" t="s">
        <v>36</v>
      </c>
      <c r="B1" s="136"/>
      <c r="C1" s="137"/>
      <c r="D1" s="137"/>
      <c r="E1" s="138"/>
      <c r="F1" s="122" t="s">
        <v>38</v>
      </c>
      <c r="G1" s="130"/>
      <c r="H1" s="131"/>
      <c r="I1" s="131"/>
      <c r="J1" s="132"/>
      <c r="K1" s="24"/>
      <c r="L1" s="142" t="s">
        <v>40</v>
      </c>
      <c r="M1" s="121" t="s">
        <v>41</v>
      </c>
      <c r="N1" s="121"/>
      <c r="O1" s="121"/>
      <c r="P1" s="121" t="s">
        <v>42</v>
      </c>
      <c r="Q1" s="121"/>
      <c r="R1" s="121" t="s">
        <v>43</v>
      </c>
      <c r="S1" s="121"/>
      <c r="T1" s="121"/>
      <c r="U1" s="121" t="s">
        <v>44</v>
      </c>
      <c r="V1" s="121"/>
    </row>
    <row r="2" spans="1:25" ht="15" customHeight="1">
      <c r="A2" s="123"/>
      <c r="B2" s="139"/>
      <c r="C2" s="140"/>
      <c r="D2" s="140"/>
      <c r="E2" s="141"/>
      <c r="F2" s="123"/>
      <c r="G2" s="133"/>
      <c r="H2" s="134"/>
      <c r="I2" s="134"/>
      <c r="J2" s="135"/>
      <c r="K2" s="24"/>
      <c r="L2" s="143"/>
      <c r="M2" s="25"/>
      <c r="N2" s="26"/>
      <c r="O2" s="27"/>
      <c r="P2" s="25"/>
      <c r="Q2" s="27"/>
      <c r="R2" s="25"/>
      <c r="S2" s="26"/>
      <c r="T2" s="27"/>
      <c r="U2" s="25"/>
      <c r="V2" s="27"/>
    </row>
    <row r="3" spans="1:25" ht="15" customHeight="1">
      <c r="A3" s="122" t="s">
        <v>37</v>
      </c>
      <c r="B3" s="124" t="s">
        <v>46</v>
      </c>
      <c r="C3" s="125"/>
      <c r="D3" s="125"/>
      <c r="E3" s="126"/>
      <c r="F3" s="122" t="s">
        <v>39</v>
      </c>
      <c r="G3" s="130"/>
      <c r="H3" s="131"/>
      <c r="I3" s="131"/>
      <c r="J3" s="132"/>
      <c r="K3" s="24"/>
      <c r="L3" s="143"/>
      <c r="M3" s="28"/>
      <c r="N3" s="24"/>
      <c r="O3" s="29"/>
      <c r="P3" s="28"/>
      <c r="Q3" s="29"/>
      <c r="R3" s="28"/>
      <c r="S3" s="24"/>
      <c r="T3" s="29"/>
      <c r="U3" s="28"/>
      <c r="V3" s="29"/>
    </row>
    <row r="4" spans="1:25" ht="15" customHeight="1">
      <c r="A4" s="123"/>
      <c r="B4" s="127"/>
      <c r="C4" s="128"/>
      <c r="D4" s="128"/>
      <c r="E4" s="129"/>
      <c r="F4" s="123"/>
      <c r="G4" s="133"/>
      <c r="H4" s="134"/>
      <c r="I4" s="134"/>
      <c r="J4" s="135"/>
      <c r="K4" s="24"/>
      <c r="L4" s="144"/>
      <c r="M4" s="30"/>
      <c r="N4" s="31"/>
      <c r="O4" s="32"/>
      <c r="P4" s="30"/>
      <c r="Q4" s="32"/>
      <c r="R4" s="30"/>
      <c r="S4" s="31"/>
      <c r="T4" s="32"/>
      <c r="U4" s="30"/>
      <c r="V4" s="32"/>
    </row>
    <row r="5" spans="1:25">
      <c r="A5" s="23"/>
    </row>
    <row r="6" spans="1:25" ht="9" customHeight="1"/>
    <row r="7" spans="1:25" s="6" customFormat="1" ht="12" customHeight="1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4"/>
      <c r="R7" s="5"/>
      <c r="S7" s="5"/>
      <c r="T7" s="118"/>
      <c r="U7" s="118"/>
      <c r="V7" s="118"/>
      <c r="X7" s="35" t="s">
        <v>63</v>
      </c>
    </row>
    <row r="8" spans="1:25" s="6" customFormat="1" ht="12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5" t="s">
        <v>24</v>
      </c>
      <c r="S8" s="119"/>
      <c r="T8" s="119"/>
      <c r="U8" s="119"/>
      <c r="V8" s="119"/>
      <c r="X8" s="12"/>
    </row>
    <row r="9" spans="1:25" s="6" customFormat="1" ht="12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3"/>
      <c r="L9" s="3"/>
      <c r="M9" s="3"/>
      <c r="N9" s="113"/>
      <c r="O9" s="113"/>
      <c r="P9" s="113"/>
      <c r="Q9" s="5" t="s">
        <v>25</v>
      </c>
      <c r="S9" s="120">
        <v>45200</v>
      </c>
      <c r="T9" s="120"/>
      <c r="U9" s="120"/>
      <c r="V9" s="120"/>
      <c r="X9" s="36"/>
      <c r="Y9" s="6" t="s">
        <v>62</v>
      </c>
    </row>
    <row r="10" spans="1:25" ht="12" customHeight="1">
      <c r="J10" s="2"/>
      <c r="K10" s="3"/>
      <c r="L10" s="7"/>
      <c r="M10" s="7"/>
      <c r="N10" s="3"/>
      <c r="O10" s="3"/>
      <c r="P10" s="3"/>
      <c r="Q10" s="83" t="s">
        <v>26</v>
      </c>
      <c r="R10" s="83"/>
      <c r="S10" s="115" t="s">
        <v>45</v>
      </c>
      <c r="T10" s="115"/>
      <c r="U10" s="115"/>
      <c r="V10" s="115"/>
    </row>
    <row r="11" spans="1:25" s="6" customFormat="1" ht="20.100000000000001" customHeight="1">
      <c r="A11" s="43" t="s">
        <v>73</v>
      </c>
      <c r="B11" s="43"/>
      <c r="C11" s="43"/>
      <c r="D11" s="43"/>
      <c r="E11" s="43"/>
      <c r="F11" s="43"/>
      <c r="G11" s="43"/>
      <c r="H11" s="43"/>
      <c r="I11" s="43"/>
      <c r="J11" s="44"/>
      <c r="K11" s="3"/>
      <c r="L11" s="3"/>
      <c r="M11" s="3"/>
      <c r="N11" s="113"/>
      <c r="O11" s="113"/>
      <c r="P11" s="113"/>
      <c r="Q11" s="113"/>
      <c r="R11" s="113"/>
      <c r="S11" s="113"/>
      <c r="T11" s="113"/>
      <c r="U11" s="113"/>
      <c r="V11" s="113"/>
      <c r="X11" s="12"/>
    </row>
    <row r="12" spans="1:25" s="6" customFormat="1" ht="20.100000000000001" customHeight="1">
      <c r="A12" s="43" t="s">
        <v>33</v>
      </c>
      <c r="B12" s="43"/>
      <c r="C12" s="43"/>
      <c r="D12" s="43"/>
      <c r="E12" s="43"/>
      <c r="F12" s="43"/>
      <c r="G12" s="43"/>
      <c r="H12" s="43"/>
      <c r="I12" s="43"/>
      <c r="J12" s="45"/>
      <c r="K12" s="10"/>
      <c r="L12" s="109" t="s">
        <v>82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X12" s="12"/>
    </row>
    <row r="13" spans="1:25" s="6" customFormat="1" ht="20.100000000000001" customHeight="1">
      <c r="A13" s="108" t="s">
        <v>34</v>
      </c>
      <c r="B13" s="108"/>
      <c r="C13" s="108"/>
      <c r="D13" s="108"/>
      <c r="E13" s="108"/>
      <c r="F13" s="108"/>
      <c r="G13" s="108"/>
      <c r="H13" s="108"/>
      <c r="I13" s="108"/>
      <c r="J13" s="43"/>
      <c r="K13" s="10"/>
      <c r="L13" s="114" t="s">
        <v>83</v>
      </c>
      <c r="M13" s="114"/>
      <c r="N13" s="114"/>
      <c r="O13" s="114"/>
      <c r="P13" s="114" t="s">
        <v>84</v>
      </c>
      <c r="Q13" s="114"/>
      <c r="R13" s="114"/>
      <c r="S13" s="114"/>
      <c r="T13" s="42"/>
      <c r="U13" s="42"/>
      <c r="V13" s="42"/>
      <c r="X13" s="12"/>
    </row>
    <row r="14" spans="1:25" s="6" customFormat="1" ht="20.100000000000001" customHeight="1">
      <c r="A14" s="116" t="s">
        <v>35</v>
      </c>
      <c r="B14" s="116"/>
      <c r="C14" s="116"/>
      <c r="D14" s="116"/>
      <c r="E14" s="44" t="str">
        <f>IF(A14&lt;&gt;"","様","")</f>
        <v>様</v>
      </c>
      <c r="F14" s="39"/>
      <c r="G14" s="39"/>
      <c r="H14" s="39"/>
      <c r="I14" s="39"/>
      <c r="J14" s="43"/>
      <c r="K14" s="9" t="s">
        <v>47</v>
      </c>
      <c r="L14" s="109" t="s">
        <v>66</v>
      </c>
      <c r="M14" s="109"/>
      <c r="N14" s="109"/>
      <c r="O14" s="109"/>
      <c r="P14" s="39"/>
      <c r="Q14" s="39"/>
      <c r="R14" s="39"/>
      <c r="S14" s="39"/>
      <c r="T14" s="39"/>
      <c r="U14" s="39"/>
      <c r="V14" s="39"/>
      <c r="X14" s="12"/>
    </row>
    <row r="15" spans="1:25" s="6" customFormat="1" ht="20.10000000000000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3"/>
      <c r="L15" s="109" t="s">
        <v>67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X15" s="12"/>
    </row>
    <row r="16" spans="1:25" s="6" customFormat="1" ht="20.100000000000001" customHeight="1">
      <c r="A16" s="3"/>
      <c r="B16" s="110"/>
      <c r="C16" s="111"/>
      <c r="D16" s="111"/>
      <c r="E16" s="111"/>
      <c r="F16" s="111"/>
      <c r="G16" s="111"/>
      <c r="H16" s="111"/>
      <c r="I16" s="111"/>
      <c r="J16" s="3"/>
      <c r="K16" s="11"/>
      <c r="L16" s="40" t="s">
        <v>27</v>
      </c>
      <c r="M16" s="112" t="s">
        <v>61</v>
      </c>
      <c r="N16" s="112"/>
      <c r="O16" s="112"/>
      <c r="P16" s="112"/>
      <c r="Q16" s="41"/>
      <c r="R16" s="40" t="s">
        <v>28</v>
      </c>
      <c r="S16" s="40"/>
      <c r="T16" s="146" t="s">
        <v>61</v>
      </c>
      <c r="U16" s="146"/>
      <c r="V16" s="146"/>
      <c r="X16" s="12"/>
    </row>
    <row r="17" spans="1:26" s="6" customFormat="1" ht="20.100000000000001" customHeight="1">
      <c r="A17" s="3" t="s">
        <v>59</v>
      </c>
      <c r="C17" s="34"/>
      <c r="D17" s="34"/>
      <c r="E17" s="34"/>
      <c r="F17" s="34"/>
      <c r="G17" s="34"/>
      <c r="H17" s="34"/>
      <c r="I17" s="34"/>
      <c r="J17" s="34"/>
      <c r="K17" s="3"/>
      <c r="L17" s="83" t="s">
        <v>48</v>
      </c>
      <c r="M17" s="83"/>
      <c r="N17" s="83" t="s">
        <v>50</v>
      </c>
      <c r="O17" s="83"/>
      <c r="P17" s="83"/>
      <c r="Q17" s="83"/>
      <c r="R17" s="83"/>
      <c r="S17" s="83"/>
      <c r="T17" s="83"/>
      <c r="U17" s="83"/>
      <c r="V17" s="83"/>
      <c r="X17" s="12"/>
    </row>
    <row r="18" spans="1:26" ht="20.100000000000001" customHeight="1" thickBo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3"/>
      <c r="L18" s="83" t="s">
        <v>49</v>
      </c>
      <c r="M18" s="83"/>
      <c r="N18" s="83" t="s">
        <v>60</v>
      </c>
      <c r="O18" s="83"/>
      <c r="P18" s="83"/>
      <c r="Q18" s="83"/>
      <c r="R18" s="83"/>
      <c r="S18" s="83"/>
      <c r="T18" s="83"/>
      <c r="U18" s="83"/>
      <c r="V18" s="83"/>
    </row>
    <row r="19" spans="1:26" ht="20.100000000000001" customHeight="1">
      <c r="A19" s="95" t="s">
        <v>29</v>
      </c>
      <c r="B19" s="95"/>
      <c r="C19" s="13"/>
      <c r="D19" s="97">
        <f>O69+O70+O71</f>
        <v>14500</v>
      </c>
      <c r="E19" s="97"/>
      <c r="F19" s="97"/>
      <c r="G19" s="97"/>
      <c r="H19" s="97"/>
      <c r="I19" s="99" t="s">
        <v>30</v>
      </c>
      <c r="J19" s="14"/>
      <c r="K19" s="15"/>
      <c r="L19" s="101" t="s">
        <v>51</v>
      </c>
      <c r="M19" s="101"/>
      <c r="N19" s="102"/>
      <c r="O19" s="103"/>
      <c r="P19" s="103"/>
      <c r="Q19" s="33" t="s">
        <v>52</v>
      </c>
      <c r="R19" s="102"/>
      <c r="S19" s="103"/>
      <c r="T19" s="103"/>
      <c r="U19" s="103"/>
      <c r="V19" s="33" t="s">
        <v>53</v>
      </c>
    </row>
    <row r="20" spans="1:26" ht="20.100000000000001" customHeight="1" thickBot="1">
      <c r="A20" s="96"/>
      <c r="B20" s="96"/>
      <c r="C20" s="16"/>
      <c r="D20" s="98"/>
      <c r="E20" s="98"/>
      <c r="F20" s="98"/>
      <c r="G20" s="98"/>
      <c r="H20" s="98"/>
      <c r="I20" s="100"/>
      <c r="J20" s="17"/>
      <c r="K20" s="8"/>
      <c r="L20" s="101" t="s">
        <v>54</v>
      </c>
      <c r="M20" s="101"/>
      <c r="N20" s="145" t="s">
        <v>55</v>
      </c>
      <c r="O20" s="145"/>
      <c r="P20" s="105" t="s">
        <v>58</v>
      </c>
      <c r="Q20" s="106"/>
      <c r="R20" s="102"/>
      <c r="S20" s="103"/>
      <c r="T20" s="103"/>
      <c r="U20" s="103"/>
      <c r="V20" s="107"/>
    </row>
    <row r="21" spans="1:26" ht="20.100000000000001" customHeight="1">
      <c r="A21" s="83" t="s">
        <v>31</v>
      </c>
      <c r="B21" s="83"/>
      <c r="C21" s="18" t="s">
        <v>32</v>
      </c>
      <c r="D21" s="84">
        <v>45016</v>
      </c>
      <c r="E21" s="84"/>
      <c r="F21" s="84"/>
      <c r="J21" s="2"/>
      <c r="K21" s="8"/>
      <c r="L21" s="85" t="s">
        <v>57</v>
      </c>
      <c r="M21" s="85"/>
      <c r="N21" s="86"/>
      <c r="O21" s="87"/>
      <c r="P21" s="87"/>
      <c r="Q21" s="87"/>
      <c r="R21" s="87"/>
      <c r="S21" s="87"/>
      <c r="T21" s="87"/>
      <c r="U21" s="87"/>
      <c r="V21" s="88"/>
    </row>
    <row r="22" spans="1:26" ht="20.100000000000001" customHeight="1">
      <c r="A22" s="83"/>
      <c r="B22" s="83"/>
      <c r="C22" s="18"/>
      <c r="D22" s="89"/>
      <c r="E22" s="89"/>
      <c r="F22" s="89"/>
      <c r="J22" s="2"/>
      <c r="K22" s="8"/>
      <c r="L22" s="85" t="s">
        <v>56</v>
      </c>
      <c r="M22" s="85"/>
      <c r="N22" s="90"/>
      <c r="O22" s="91"/>
      <c r="P22" s="91"/>
      <c r="Q22" s="91"/>
      <c r="R22" s="91"/>
      <c r="S22" s="91"/>
      <c r="T22" s="91"/>
      <c r="U22" s="91"/>
      <c r="V22" s="92"/>
    </row>
    <row r="23" spans="1:26" ht="14.1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26" ht="18" customHeight="1">
      <c r="A24" s="79" t="s">
        <v>22</v>
      </c>
      <c r="B24" s="79"/>
      <c r="C24" s="79" t="s">
        <v>21</v>
      </c>
      <c r="D24" s="79"/>
      <c r="E24" s="79"/>
      <c r="F24" s="79"/>
      <c r="G24" s="79"/>
      <c r="H24" s="79"/>
      <c r="I24" s="79" t="s">
        <v>0</v>
      </c>
      <c r="J24" s="79"/>
      <c r="K24" s="79"/>
      <c r="L24" s="80" t="s">
        <v>1</v>
      </c>
      <c r="M24" s="80"/>
      <c r="N24" s="80"/>
      <c r="O24" s="80"/>
      <c r="P24" s="81" t="s">
        <v>2</v>
      </c>
      <c r="Q24" s="81"/>
      <c r="R24" s="81"/>
      <c r="S24" s="81"/>
      <c r="T24" s="82" t="s">
        <v>3</v>
      </c>
      <c r="U24" s="82"/>
      <c r="V24" s="82"/>
    </row>
    <row r="25" spans="1:26" ht="13.5" customHeight="1">
      <c r="A25" s="69">
        <v>45200</v>
      </c>
      <c r="B25" s="69"/>
      <c r="C25" s="70" t="s">
        <v>74</v>
      </c>
      <c r="D25" s="71"/>
      <c r="E25" s="71"/>
      <c r="F25" s="71"/>
      <c r="G25" s="71"/>
      <c r="H25" s="71"/>
      <c r="I25" s="72">
        <v>10</v>
      </c>
      <c r="J25" s="73"/>
      <c r="K25" s="75" t="s">
        <v>4</v>
      </c>
      <c r="L25" s="76" t="s">
        <v>5</v>
      </c>
      <c r="M25" s="76"/>
      <c r="N25" s="76"/>
      <c r="O25" s="76"/>
      <c r="P25" s="74">
        <f>I25*L26</f>
        <v>3000</v>
      </c>
      <c r="Q25" s="74"/>
      <c r="R25" s="74"/>
      <c r="S25" s="74"/>
      <c r="T25" s="77"/>
      <c r="U25" s="77"/>
      <c r="V25" s="77"/>
      <c r="X25" s="12" t="s">
        <v>65</v>
      </c>
    </row>
    <row r="26" spans="1:26" ht="13.5" customHeight="1">
      <c r="A26" s="69"/>
      <c r="B26" s="69"/>
      <c r="C26" s="71"/>
      <c r="D26" s="71"/>
      <c r="E26" s="71"/>
      <c r="F26" s="71"/>
      <c r="G26" s="71"/>
      <c r="H26" s="71"/>
      <c r="I26" s="74"/>
      <c r="J26" s="73"/>
      <c r="K26" s="75"/>
      <c r="L26" s="78">
        <v>300</v>
      </c>
      <c r="M26" s="78"/>
      <c r="N26" s="78"/>
      <c r="O26" s="78"/>
      <c r="P26" s="74"/>
      <c r="Q26" s="74"/>
      <c r="R26" s="74"/>
      <c r="S26" s="74"/>
      <c r="T26" s="77"/>
      <c r="U26" s="77"/>
      <c r="V26" s="77"/>
      <c r="X26" s="12" t="s">
        <v>64</v>
      </c>
    </row>
    <row r="27" spans="1:26" ht="13.5" customHeight="1">
      <c r="A27" s="69">
        <v>45200</v>
      </c>
      <c r="B27" s="69"/>
      <c r="C27" s="70" t="s">
        <v>75</v>
      </c>
      <c r="D27" s="71"/>
      <c r="E27" s="71"/>
      <c r="F27" s="71"/>
      <c r="G27" s="71"/>
      <c r="H27" s="71"/>
      <c r="I27" s="72">
        <v>10</v>
      </c>
      <c r="J27" s="73"/>
      <c r="K27" s="75" t="s">
        <v>78</v>
      </c>
      <c r="L27" s="76" t="s">
        <v>6</v>
      </c>
      <c r="M27" s="76"/>
      <c r="N27" s="76"/>
      <c r="O27" s="76"/>
      <c r="P27" s="74">
        <f t="shared" ref="P27" si="0">I27*L28</f>
        <v>2500</v>
      </c>
      <c r="Q27" s="74"/>
      <c r="R27" s="74"/>
      <c r="S27" s="74"/>
      <c r="T27" s="77"/>
      <c r="U27" s="77"/>
      <c r="V27" s="77"/>
      <c r="X27" s="37" t="s">
        <v>72</v>
      </c>
      <c r="Y27" s="38"/>
      <c r="Z27" s="38"/>
    </row>
    <row r="28" spans="1:26" ht="13.5" customHeight="1">
      <c r="A28" s="69"/>
      <c r="B28" s="69"/>
      <c r="C28" s="71"/>
      <c r="D28" s="71"/>
      <c r="E28" s="71"/>
      <c r="F28" s="71"/>
      <c r="G28" s="71"/>
      <c r="H28" s="71"/>
      <c r="I28" s="74"/>
      <c r="J28" s="73"/>
      <c r="K28" s="75"/>
      <c r="L28" s="78">
        <v>250</v>
      </c>
      <c r="M28" s="78"/>
      <c r="N28" s="78"/>
      <c r="O28" s="78"/>
      <c r="P28" s="74"/>
      <c r="Q28" s="74"/>
      <c r="R28" s="74"/>
      <c r="S28" s="74"/>
      <c r="T28" s="77"/>
      <c r="U28" s="77"/>
      <c r="V28" s="77"/>
      <c r="X28" s="37"/>
    </row>
    <row r="29" spans="1:26" ht="13.5" customHeight="1">
      <c r="A29" s="69">
        <v>45200</v>
      </c>
      <c r="B29" s="69"/>
      <c r="C29" s="70" t="s">
        <v>76</v>
      </c>
      <c r="D29" s="71"/>
      <c r="E29" s="71"/>
      <c r="F29" s="71"/>
      <c r="G29" s="71"/>
      <c r="H29" s="71"/>
      <c r="I29" s="72">
        <v>5</v>
      </c>
      <c r="J29" s="73"/>
      <c r="K29" s="75" t="s">
        <v>79</v>
      </c>
      <c r="L29" s="76" t="s">
        <v>7</v>
      </c>
      <c r="M29" s="76"/>
      <c r="N29" s="76"/>
      <c r="O29" s="76"/>
      <c r="P29" s="74">
        <f t="shared" ref="P29" si="1">I29*L30</f>
        <v>4750</v>
      </c>
      <c r="Q29" s="74"/>
      <c r="R29" s="74"/>
      <c r="S29" s="74"/>
      <c r="T29" s="77"/>
      <c r="U29" s="77"/>
      <c r="V29" s="77"/>
    </row>
    <row r="30" spans="1:26" ht="13.5" customHeight="1">
      <c r="A30" s="69"/>
      <c r="B30" s="69"/>
      <c r="C30" s="71"/>
      <c r="D30" s="71"/>
      <c r="E30" s="71"/>
      <c r="F30" s="71"/>
      <c r="G30" s="71"/>
      <c r="H30" s="71"/>
      <c r="I30" s="74"/>
      <c r="J30" s="73"/>
      <c r="K30" s="75"/>
      <c r="L30" s="78">
        <v>950</v>
      </c>
      <c r="M30" s="78"/>
      <c r="N30" s="78"/>
      <c r="O30" s="78"/>
      <c r="P30" s="74"/>
      <c r="Q30" s="74"/>
      <c r="R30" s="74"/>
      <c r="S30" s="74"/>
      <c r="T30" s="77"/>
      <c r="U30" s="77"/>
      <c r="V30" s="77"/>
    </row>
    <row r="31" spans="1:26" ht="13.5" customHeight="1">
      <c r="A31" s="69">
        <v>45200</v>
      </c>
      <c r="B31" s="69"/>
      <c r="C31" s="70" t="s">
        <v>77</v>
      </c>
      <c r="D31" s="71"/>
      <c r="E31" s="71"/>
      <c r="F31" s="71"/>
      <c r="G31" s="71"/>
      <c r="H31" s="71"/>
      <c r="I31" s="72">
        <v>5</v>
      </c>
      <c r="J31" s="73"/>
      <c r="K31" s="75" t="s">
        <v>80</v>
      </c>
      <c r="L31" s="76" t="s">
        <v>8</v>
      </c>
      <c r="M31" s="76"/>
      <c r="N31" s="76"/>
      <c r="O31" s="76"/>
      <c r="P31" s="74">
        <f t="shared" ref="P31" si="2">I31*L32</f>
        <v>2750</v>
      </c>
      <c r="Q31" s="74"/>
      <c r="R31" s="74"/>
      <c r="S31" s="74"/>
      <c r="T31" s="77"/>
      <c r="U31" s="77"/>
      <c r="V31" s="77"/>
    </row>
    <row r="32" spans="1:26" ht="13.5" customHeight="1">
      <c r="A32" s="69"/>
      <c r="B32" s="69"/>
      <c r="C32" s="71"/>
      <c r="D32" s="71"/>
      <c r="E32" s="71"/>
      <c r="F32" s="71"/>
      <c r="G32" s="71"/>
      <c r="H32" s="71"/>
      <c r="I32" s="74"/>
      <c r="J32" s="73"/>
      <c r="K32" s="75"/>
      <c r="L32" s="78">
        <v>550</v>
      </c>
      <c r="M32" s="78"/>
      <c r="N32" s="78"/>
      <c r="O32" s="78"/>
      <c r="P32" s="74"/>
      <c r="Q32" s="74"/>
      <c r="R32" s="74"/>
      <c r="S32" s="74"/>
      <c r="T32" s="77"/>
      <c r="U32" s="77"/>
      <c r="V32" s="77"/>
    </row>
    <row r="33" spans="1:24" ht="13.5" customHeight="1">
      <c r="A33" s="69">
        <v>45200</v>
      </c>
      <c r="B33" s="69"/>
      <c r="C33" s="70" t="s">
        <v>85</v>
      </c>
      <c r="D33" s="71"/>
      <c r="E33" s="71"/>
      <c r="F33" s="71"/>
      <c r="G33" s="71"/>
      <c r="H33" s="71"/>
      <c r="I33" s="72">
        <v>5</v>
      </c>
      <c r="J33" s="73"/>
      <c r="K33" s="75" t="s">
        <v>81</v>
      </c>
      <c r="L33" s="76" t="s">
        <v>9</v>
      </c>
      <c r="M33" s="76"/>
      <c r="N33" s="76"/>
      <c r="O33" s="76"/>
      <c r="P33" s="74">
        <f t="shared" ref="P33" si="3">I33*L34</f>
        <v>1000</v>
      </c>
      <c r="Q33" s="74"/>
      <c r="R33" s="74"/>
      <c r="S33" s="74"/>
      <c r="T33" s="77"/>
      <c r="U33" s="77"/>
      <c r="V33" s="77"/>
    </row>
    <row r="34" spans="1:24" ht="13.5" customHeight="1">
      <c r="A34" s="69"/>
      <c r="B34" s="69"/>
      <c r="C34" s="71"/>
      <c r="D34" s="71"/>
      <c r="E34" s="71"/>
      <c r="F34" s="71"/>
      <c r="G34" s="71"/>
      <c r="H34" s="71"/>
      <c r="I34" s="74"/>
      <c r="J34" s="73"/>
      <c r="K34" s="75"/>
      <c r="L34" s="78">
        <v>200</v>
      </c>
      <c r="M34" s="78"/>
      <c r="N34" s="78"/>
      <c r="O34" s="78"/>
      <c r="P34" s="74"/>
      <c r="Q34" s="74"/>
      <c r="R34" s="74"/>
      <c r="S34" s="74"/>
      <c r="T34" s="77"/>
      <c r="U34" s="77"/>
      <c r="V34" s="77"/>
    </row>
    <row r="35" spans="1:24" ht="13.5" customHeight="1">
      <c r="A35" s="69"/>
      <c r="B35" s="69"/>
      <c r="C35" s="70"/>
      <c r="D35" s="71"/>
      <c r="E35" s="71"/>
      <c r="F35" s="71"/>
      <c r="G35" s="71"/>
      <c r="H35" s="71"/>
      <c r="I35" s="72"/>
      <c r="J35" s="73"/>
      <c r="K35" s="75"/>
      <c r="L35" s="76"/>
      <c r="M35" s="76"/>
      <c r="N35" s="76"/>
      <c r="O35" s="76"/>
      <c r="P35" s="74">
        <f t="shared" ref="P35" si="4">I35*L36</f>
        <v>0</v>
      </c>
      <c r="Q35" s="74"/>
      <c r="R35" s="74"/>
      <c r="S35" s="74"/>
      <c r="T35" s="77"/>
      <c r="U35" s="77"/>
      <c r="V35" s="77"/>
    </row>
    <row r="36" spans="1:24" ht="13.5" customHeight="1">
      <c r="A36" s="69"/>
      <c r="B36" s="69"/>
      <c r="C36" s="71"/>
      <c r="D36" s="71"/>
      <c r="E36" s="71"/>
      <c r="F36" s="71"/>
      <c r="G36" s="71"/>
      <c r="H36" s="71"/>
      <c r="I36" s="74"/>
      <c r="J36" s="73"/>
      <c r="K36" s="75"/>
      <c r="L36" s="78"/>
      <c r="M36" s="78"/>
      <c r="N36" s="78"/>
      <c r="O36" s="78"/>
      <c r="P36" s="74"/>
      <c r="Q36" s="74"/>
      <c r="R36" s="74"/>
      <c r="S36" s="74"/>
      <c r="T36" s="77"/>
      <c r="U36" s="77"/>
      <c r="V36" s="77"/>
    </row>
    <row r="37" spans="1:24" ht="13.5" customHeight="1">
      <c r="A37" s="69"/>
      <c r="B37" s="69"/>
      <c r="C37" s="70"/>
      <c r="D37" s="71"/>
      <c r="E37" s="71"/>
      <c r="F37" s="71"/>
      <c r="G37" s="71"/>
      <c r="H37" s="71"/>
      <c r="I37" s="72"/>
      <c r="J37" s="73"/>
      <c r="K37" s="75"/>
      <c r="L37" s="76"/>
      <c r="M37" s="76"/>
      <c r="N37" s="76"/>
      <c r="O37" s="76"/>
      <c r="P37" s="74">
        <f>I37*L38</f>
        <v>0</v>
      </c>
      <c r="Q37" s="74"/>
      <c r="R37" s="74"/>
      <c r="S37" s="74"/>
      <c r="T37" s="77"/>
      <c r="U37" s="77"/>
      <c r="V37" s="77"/>
    </row>
    <row r="38" spans="1:24" s="6" customFormat="1" ht="13.5" customHeight="1">
      <c r="A38" s="69"/>
      <c r="B38" s="69"/>
      <c r="C38" s="71"/>
      <c r="D38" s="71"/>
      <c r="E38" s="71"/>
      <c r="F38" s="71"/>
      <c r="G38" s="71"/>
      <c r="H38" s="71"/>
      <c r="I38" s="74"/>
      <c r="J38" s="73"/>
      <c r="K38" s="75"/>
      <c r="L38" s="78"/>
      <c r="M38" s="78"/>
      <c r="N38" s="78"/>
      <c r="O38" s="78"/>
      <c r="P38" s="74"/>
      <c r="Q38" s="74"/>
      <c r="R38" s="74"/>
      <c r="S38" s="74"/>
      <c r="T38" s="77"/>
      <c r="U38" s="77"/>
      <c r="V38" s="77"/>
      <c r="X38" s="12"/>
    </row>
    <row r="39" spans="1:24" s="12" customFormat="1" ht="13.5" customHeight="1">
      <c r="A39" s="69"/>
      <c r="B39" s="69"/>
      <c r="C39" s="70"/>
      <c r="D39" s="71"/>
      <c r="E39" s="71"/>
      <c r="F39" s="71"/>
      <c r="G39" s="71"/>
      <c r="H39" s="71"/>
      <c r="I39" s="72"/>
      <c r="J39" s="73"/>
      <c r="K39" s="75"/>
      <c r="L39" s="76"/>
      <c r="M39" s="76"/>
      <c r="N39" s="76"/>
      <c r="O39" s="76"/>
      <c r="P39" s="74">
        <f t="shared" ref="P39" si="5">I39*L40</f>
        <v>0</v>
      </c>
      <c r="Q39" s="74"/>
      <c r="R39" s="74"/>
      <c r="S39" s="74"/>
      <c r="T39" s="77"/>
      <c r="U39" s="77"/>
      <c r="V39" s="77"/>
    </row>
    <row r="40" spans="1:24" s="12" customFormat="1" ht="13.5" customHeight="1">
      <c r="A40" s="69"/>
      <c r="B40" s="69"/>
      <c r="C40" s="71"/>
      <c r="D40" s="71"/>
      <c r="E40" s="71"/>
      <c r="F40" s="71"/>
      <c r="G40" s="71"/>
      <c r="H40" s="71"/>
      <c r="I40" s="74"/>
      <c r="J40" s="73"/>
      <c r="K40" s="75"/>
      <c r="L40" s="78"/>
      <c r="M40" s="78"/>
      <c r="N40" s="78"/>
      <c r="O40" s="78"/>
      <c r="P40" s="74"/>
      <c r="Q40" s="74"/>
      <c r="R40" s="74"/>
      <c r="S40" s="74"/>
      <c r="T40" s="77"/>
      <c r="U40" s="77"/>
      <c r="V40" s="77"/>
    </row>
    <row r="41" spans="1:24" s="12" customFormat="1" ht="13.5" customHeight="1">
      <c r="A41" s="69"/>
      <c r="B41" s="69"/>
      <c r="C41" s="70"/>
      <c r="D41" s="71"/>
      <c r="E41" s="71"/>
      <c r="F41" s="71"/>
      <c r="G41" s="71"/>
      <c r="H41" s="71"/>
      <c r="I41" s="72"/>
      <c r="J41" s="73"/>
      <c r="K41" s="75"/>
      <c r="L41" s="76"/>
      <c r="M41" s="76"/>
      <c r="N41" s="76"/>
      <c r="O41" s="76"/>
      <c r="P41" s="74">
        <f t="shared" ref="P41" si="6">I41*L42</f>
        <v>0</v>
      </c>
      <c r="Q41" s="74"/>
      <c r="R41" s="74"/>
      <c r="S41" s="74"/>
      <c r="T41" s="77"/>
      <c r="U41" s="77"/>
      <c r="V41" s="77"/>
    </row>
    <row r="42" spans="1:24" s="12" customFormat="1" ht="13.5" customHeight="1">
      <c r="A42" s="69"/>
      <c r="B42" s="69"/>
      <c r="C42" s="71"/>
      <c r="D42" s="71"/>
      <c r="E42" s="71"/>
      <c r="F42" s="71"/>
      <c r="G42" s="71"/>
      <c r="H42" s="71"/>
      <c r="I42" s="74"/>
      <c r="J42" s="73"/>
      <c r="K42" s="75"/>
      <c r="L42" s="78"/>
      <c r="M42" s="78"/>
      <c r="N42" s="78"/>
      <c r="O42" s="78"/>
      <c r="P42" s="74"/>
      <c r="Q42" s="74"/>
      <c r="R42" s="74"/>
      <c r="S42" s="74"/>
      <c r="T42" s="77"/>
      <c r="U42" s="77"/>
      <c r="V42" s="77"/>
    </row>
    <row r="43" spans="1:24" s="12" customFormat="1" ht="13.5" customHeight="1">
      <c r="A43" s="69"/>
      <c r="B43" s="69"/>
      <c r="C43" s="70"/>
      <c r="D43" s="71"/>
      <c r="E43" s="71"/>
      <c r="F43" s="71"/>
      <c r="G43" s="71"/>
      <c r="H43" s="71"/>
      <c r="I43" s="72"/>
      <c r="J43" s="73"/>
      <c r="K43" s="75"/>
      <c r="L43" s="76"/>
      <c r="M43" s="76"/>
      <c r="N43" s="76"/>
      <c r="O43" s="76"/>
      <c r="P43" s="74">
        <f t="shared" ref="P43" si="7">I43*L44</f>
        <v>0</v>
      </c>
      <c r="Q43" s="74"/>
      <c r="R43" s="74"/>
      <c r="S43" s="74"/>
      <c r="T43" s="77"/>
      <c r="U43" s="77"/>
      <c r="V43" s="77"/>
    </row>
    <row r="44" spans="1:24" s="12" customFormat="1" ht="13.5" customHeight="1">
      <c r="A44" s="69"/>
      <c r="B44" s="69"/>
      <c r="C44" s="71"/>
      <c r="D44" s="71"/>
      <c r="E44" s="71"/>
      <c r="F44" s="71"/>
      <c r="G44" s="71"/>
      <c r="H44" s="71"/>
      <c r="I44" s="74"/>
      <c r="J44" s="73"/>
      <c r="K44" s="75"/>
      <c r="L44" s="78"/>
      <c r="M44" s="78"/>
      <c r="N44" s="78"/>
      <c r="O44" s="78"/>
      <c r="P44" s="74"/>
      <c r="Q44" s="74"/>
      <c r="R44" s="74"/>
      <c r="S44" s="74"/>
      <c r="T44" s="77"/>
      <c r="U44" s="77"/>
      <c r="V44" s="77"/>
    </row>
    <row r="45" spans="1:24" s="12" customFormat="1" ht="13.5" customHeight="1">
      <c r="A45" s="69"/>
      <c r="B45" s="69"/>
      <c r="C45" s="70"/>
      <c r="D45" s="71"/>
      <c r="E45" s="71"/>
      <c r="F45" s="71"/>
      <c r="G45" s="71"/>
      <c r="H45" s="71"/>
      <c r="I45" s="72"/>
      <c r="J45" s="73"/>
      <c r="K45" s="75"/>
      <c r="L45" s="76"/>
      <c r="M45" s="76"/>
      <c r="N45" s="76"/>
      <c r="O45" s="76"/>
      <c r="P45" s="74">
        <f t="shared" ref="P45" si="8">I45*L46</f>
        <v>0</v>
      </c>
      <c r="Q45" s="74"/>
      <c r="R45" s="74"/>
      <c r="S45" s="74"/>
      <c r="T45" s="77"/>
      <c r="U45" s="77"/>
      <c r="V45" s="77"/>
    </row>
    <row r="46" spans="1:24" ht="13.5" customHeight="1">
      <c r="A46" s="69"/>
      <c r="B46" s="69"/>
      <c r="C46" s="71"/>
      <c r="D46" s="71"/>
      <c r="E46" s="71"/>
      <c r="F46" s="71"/>
      <c r="G46" s="71"/>
      <c r="H46" s="71"/>
      <c r="I46" s="74"/>
      <c r="J46" s="73"/>
      <c r="K46" s="75"/>
      <c r="L46" s="78"/>
      <c r="M46" s="78"/>
      <c r="N46" s="78"/>
      <c r="O46" s="78"/>
      <c r="P46" s="74"/>
      <c r="Q46" s="74"/>
      <c r="R46" s="74"/>
      <c r="S46" s="74"/>
      <c r="T46" s="77"/>
      <c r="U46" s="77"/>
      <c r="V46" s="77"/>
    </row>
    <row r="47" spans="1:24" ht="13.5" customHeight="1">
      <c r="A47" s="69"/>
      <c r="B47" s="69"/>
      <c r="C47" s="70"/>
      <c r="D47" s="71"/>
      <c r="E47" s="71"/>
      <c r="F47" s="71"/>
      <c r="G47" s="71"/>
      <c r="H47" s="71"/>
      <c r="I47" s="72"/>
      <c r="J47" s="73"/>
      <c r="K47" s="75"/>
      <c r="L47" s="76"/>
      <c r="M47" s="76"/>
      <c r="N47" s="76"/>
      <c r="O47" s="76"/>
      <c r="P47" s="74">
        <f t="shared" ref="P47" si="9">I47*L48</f>
        <v>0</v>
      </c>
      <c r="Q47" s="74"/>
      <c r="R47" s="74"/>
      <c r="S47" s="74"/>
      <c r="T47" s="77"/>
      <c r="U47" s="77"/>
      <c r="V47" s="77"/>
    </row>
    <row r="48" spans="1:24" ht="13.5" customHeight="1">
      <c r="A48" s="69"/>
      <c r="B48" s="69"/>
      <c r="C48" s="71"/>
      <c r="D48" s="71"/>
      <c r="E48" s="71"/>
      <c r="F48" s="71"/>
      <c r="G48" s="71"/>
      <c r="H48" s="71"/>
      <c r="I48" s="74"/>
      <c r="J48" s="73"/>
      <c r="K48" s="75"/>
      <c r="L48" s="78"/>
      <c r="M48" s="78"/>
      <c r="N48" s="78"/>
      <c r="O48" s="78"/>
      <c r="P48" s="74"/>
      <c r="Q48" s="74"/>
      <c r="R48" s="74"/>
      <c r="S48" s="74"/>
      <c r="T48" s="77"/>
      <c r="U48" s="77"/>
      <c r="V48" s="77"/>
    </row>
    <row r="49" spans="1:22" ht="13.5" customHeight="1">
      <c r="A49" s="69"/>
      <c r="B49" s="69"/>
      <c r="C49" s="70"/>
      <c r="D49" s="71"/>
      <c r="E49" s="71"/>
      <c r="F49" s="71"/>
      <c r="G49" s="71"/>
      <c r="H49" s="71"/>
      <c r="I49" s="72"/>
      <c r="J49" s="73"/>
      <c r="K49" s="75"/>
      <c r="L49" s="76"/>
      <c r="M49" s="76"/>
      <c r="N49" s="76"/>
      <c r="O49" s="76"/>
      <c r="P49" s="74">
        <f t="shared" ref="P49" si="10">I49*L50</f>
        <v>0</v>
      </c>
      <c r="Q49" s="74"/>
      <c r="R49" s="74"/>
      <c r="S49" s="74"/>
      <c r="T49" s="77"/>
      <c r="U49" s="77"/>
      <c r="V49" s="77"/>
    </row>
    <row r="50" spans="1:22" ht="13.5" customHeight="1">
      <c r="A50" s="69"/>
      <c r="B50" s="69"/>
      <c r="C50" s="71"/>
      <c r="D50" s="71"/>
      <c r="E50" s="71"/>
      <c r="F50" s="71"/>
      <c r="G50" s="71"/>
      <c r="H50" s="71"/>
      <c r="I50" s="74"/>
      <c r="J50" s="73"/>
      <c r="K50" s="75"/>
      <c r="L50" s="78"/>
      <c r="M50" s="78"/>
      <c r="N50" s="78"/>
      <c r="O50" s="78"/>
      <c r="P50" s="74"/>
      <c r="Q50" s="74"/>
      <c r="R50" s="74"/>
      <c r="S50" s="74"/>
      <c r="T50" s="77"/>
      <c r="U50" s="77"/>
      <c r="V50" s="77"/>
    </row>
    <row r="51" spans="1:22" ht="13.5" hidden="1" customHeight="1">
      <c r="A51" s="69"/>
      <c r="B51" s="69"/>
      <c r="C51" s="70"/>
      <c r="D51" s="71"/>
      <c r="E51" s="71"/>
      <c r="F51" s="71"/>
      <c r="G51" s="71"/>
      <c r="H51" s="71"/>
      <c r="I51" s="72"/>
      <c r="J51" s="73"/>
      <c r="K51" s="75"/>
      <c r="L51" s="76"/>
      <c r="M51" s="76"/>
      <c r="N51" s="76"/>
      <c r="O51" s="76"/>
      <c r="P51" s="74">
        <f t="shared" ref="P51" si="11">I51*L52</f>
        <v>0</v>
      </c>
      <c r="Q51" s="74"/>
      <c r="R51" s="74"/>
      <c r="S51" s="74"/>
      <c r="T51" s="77"/>
      <c r="U51" s="77"/>
      <c r="V51" s="77"/>
    </row>
    <row r="52" spans="1:22" ht="13.5" hidden="1" customHeight="1">
      <c r="A52" s="69"/>
      <c r="B52" s="69"/>
      <c r="C52" s="71"/>
      <c r="D52" s="71"/>
      <c r="E52" s="71"/>
      <c r="F52" s="71"/>
      <c r="G52" s="71"/>
      <c r="H52" s="71"/>
      <c r="I52" s="74"/>
      <c r="J52" s="73"/>
      <c r="K52" s="75"/>
      <c r="L52" s="78"/>
      <c r="M52" s="78"/>
      <c r="N52" s="78"/>
      <c r="O52" s="78"/>
      <c r="P52" s="74"/>
      <c r="Q52" s="74"/>
      <c r="R52" s="74"/>
      <c r="S52" s="74"/>
      <c r="T52" s="77"/>
      <c r="U52" s="77"/>
      <c r="V52" s="77"/>
    </row>
    <row r="53" spans="1:22" ht="13.5" hidden="1" customHeight="1">
      <c r="A53" s="69"/>
      <c r="B53" s="69"/>
      <c r="C53" s="70"/>
      <c r="D53" s="71"/>
      <c r="E53" s="71"/>
      <c r="F53" s="71"/>
      <c r="G53" s="71"/>
      <c r="H53" s="71"/>
      <c r="I53" s="72"/>
      <c r="J53" s="73"/>
      <c r="K53" s="75"/>
      <c r="L53" s="76"/>
      <c r="M53" s="76"/>
      <c r="N53" s="76"/>
      <c r="O53" s="76"/>
      <c r="P53" s="74">
        <f t="shared" ref="P53" si="12">I53*L54</f>
        <v>0</v>
      </c>
      <c r="Q53" s="74"/>
      <c r="R53" s="74"/>
      <c r="S53" s="74"/>
      <c r="T53" s="77"/>
      <c r="U53" s="77"/>
      <c r="V53" s="77"/>
    </row>
    <row r="54" spans="1:22" ht="13.5" hidden="1" customHeight="1">
      <c r="A54" s="69"/>
      <c r="B54" s="69"/>
      <c r="C54" s="71"/>
      <c r="D54" s="71"/>
      <c r="E54" s="71"/>
      <c r="F54" s="71"/>
      <c r="G54" s="71"/>
      <c r="H54" s="71"/>
      <c r="I54" s="74"/>
      <c r="J54" s="73"/>
      <c r="K54" s="75"/>
      <c r="L54" s="78"/>
      <c r="M54" s="78"/>
      <c r="N54" s="78"/>
      <c r="O54" s="78"/>
      <c r="P54" s="74"/>
      <c r="Q54" s="74"/>
      <c r="R54" s="74"/>
      <c r="S54" s="74"/>
      <c r="T54" s="77"/>
      <c r="U54" s="77"/>
      <c r="V54" s="77"/>
    </row>
    <row r="55" spans="1:22" ht="13.5" hidden="1" customHeight="1">
      <c r="A55" s="69"/>
      <c r="B55" s="69"/>
      <c r="C55" s="70"/>
      <c r="D55" s="71"/>
      <c r="E55" s="71"/>
      <c r="F55" s="71"/>
      <c r="G55" s="71"/>
      <c r="H55" s="71"/>
      <c r="I55" s="72"/>
      <c r="J55" s="73"/>
      <c r="K55" s="75"/>
      <c r="L55" s="76"/>
      <c r="M55" s="76"/>
      <c r="N55" s="76"/>
      <c r="O55" s="76"/>
      <c r="P55" s="74">
        <f t="shared" ref="P55" si="13">I55*L56</f>
        <v>0</v>
      </c>
      <c r="Q55" s="74"/>
      <c r="R55" s="74"/>
      <c r="S55" s="74"/>
      <c r="T55" s="77"/>
      <c r="U55" s="77"/>
      <c r="V55" s="77"/>
    </row>
    <row r="56" spans="1:22" ht="13.5" hidden="1" customHeight="1">
      <c r="A56" s="69"/>
      <c r="B56" s="69"/>
      <c r="C56" s="71"/>
      <c r="D56" s="71"/>
      <c r="E56" s="71"/>
      <c r="F56" s="71"/>
      <c r="G56" s="71"/>
      <c r="H56" s="71"/>
      <c r="I56" s="74"/>
      <c r="J56" s="73"/>
      <c r="K56" s="75"/>
      <c r="L56" s="78"/>
      <c r="M56" s="78"/>
      <c r="N56" s="78"/>
      <c r="O56" s="78"/>
      <c r="P56" s="74"/>
      <c r="Q56" s="74"/>
      <c r="R56" s="74"/>
      <c r="S56" s="74"/>
      <c r="T56" s="77"/>
      <c r="U56" s="77"/>
      <c r="V56" s="77"/>
    </row>
    <row r="57" spans="1:22" ht="13.5" hidden="1" customHeight="1">
      <c r="A57" s="69"/>
      <c r="B57" s="69"/>
      <c r="C57" s="70"/>
      <c r="D57" s="71"/>
      <c r="E57" s="71"/>
      <c r="F57" s="71"/>
      <c r="G57" s="71"/>
      <c r="H57" s="71"/>
      <c r="I57" s="72"/>
      <c r="J57" s="73"/>
      <c r="K57" s="75"/>
      <c r="L57" s="76"/>
      <c r="M57" s="76"/>
      <c r="N57" s="76"/>
      <c r="O57" s="76"/>
      <c r="P57" s="74">
        <f t="shared" ref="P57" si="14">I57*L58</f>
        <v>0</v>
      </c>
      <c r="Q57" s="74"/>
      <c r="R57" s="74"/>
      <c r="S57" s="74"/>
      <c r="T57" s="77"/>
      <c r="U57" s="77"/>
      <c r="V57" s="77"/>
    </row>
    <row r="58" spans="1:22" ht="13.5" hidden="1" customHeight="1">
      <c r="A58" s="69"/>
      <c r="B58" s="69"/>
      <c r="C58" s="71"/>
      <c r="D58" s="71"/>
      <c r="E58" s="71"/>
      <c r="F58" s="71"/>
      <c r="G58" s="71"/>
      <c r="H58" s="71"/>
      <c r="I58" s="74"/>
      <c r="J58" s="73"/>
      <c r="K58" s="75"/>
      <c r="L58" s="78"/>
      <c r="M58" s="78"/>
      <c r="N58" s="78"/>
      <c r="O58" s="78"/>
      <c r="P58" s="74"/>
      <c r="Q58" s="74"/>
      <c r="R58" s="74"/>
      <c r="S58" s="74"/>
      <c r="T58" s="77"/>
      <c r="U58" s="77"/>
      <c r="V58" s="77"/>
    </row>
    <row r="59" spans="1:22" ht="13.5" hidden="1" customHeight="1">
      <c r="A59" s="69"/>
      <c r="B59" s="69"/>
      <c r="C59" s="70"/>
      <c r="D59" s="71"/>
      <c r="E59" s="71"/>
      <c r="F59" s="71"/>
      <c r="G59" s="71"/>
      <c r="H59" s="71"/>
      <c r="I59" s="72"/>
      <c r="J59" s="73"/>
      <c r="K59" s="75"/>
      <c r="L59" s="76"/>
      <c r="M59" s="76"/>
      <c r="N59" s="76"/>
      <c r="O59" s="76"/>
      <c r="P59" s="74">
        <f t="shared" ref="P59" si="15">I59*L60</f>
        <v>0</v>
      </c>
      <c r="Q59" s="74"/>
      <c r="R59" s="74"/>
      <c r="S59" s="74"/>
      <c r="T59" s="77"/>
      <c r="U59" s="77"/>
      <c r="V59" s="77"/>
    </row>
    <row r="60" spans="1:22" ht="13.5" hidden="1" customHeight="1">
      <c r="A60" s="69"/>
      <c r="B60" s="69"/>
      <c r="C60" s="71"/>
      <c r="D60" s="71"/>
      <c r="E60" s="71"/>
      <c r="F60" s="71"/>
      <c r="G60" s="71"/>
      <c r="H60" s="71"/>
      <c r="I60" s="74"/>
      <c r="J60" s="73"/>
      <c r="K60" s="75"/>
      <c r="L60" s="78"/>
      <c r="M60" s="78"/>
      <c r="N60" s="78"/>
      <c r="O60" s="78"/>
      <c r="P60" s="74"/>
      <c r="Q60" s="74"/>
      <c r="R60" s="74"/>
      <c r="S60" s="74"/>
      <c r="T60" s="77"/>
      <c r="U60" s="77"/>
      <c r="V60" s="77"/>
    </row>
    <row r="61" spans="1:22" ht="13.5" hidden="1" customHeight="1">
      <c r="A61" s="69"/>
      <c r="B61" s="69"/>
      <c r="C61" s="70"/>
      <c r="D61" s="71"/>
      <c r="E61" s="71"/>
      <c r="F61" s="71"/>
      <c r="G61" s="71"/>
      <c r="H61" s="71"/>
      <c r="I61" s="72"/>
      <c r="J61" s="73"/>
      <c r="K61" s="75"/>
      <c r="L61" s="76"/>
      <c r="M61" s="76"/>
      <c r="N61" s="76"/>
      <c r="O61" s="76"/>
      <c r="P61" s="74">
        <f t="shared" ref="P61" si="16">I61*L62</f>
        <v>0</v>
      </c>
      <c r="Q61" s="74"/>
      <c r="R61" s="74"/>
      <c r="S61" s="74"/>
      <c r="T61" s="77"/>
      <c r="U61" s="77"/>
      <c r="V61" s="77"/>
    </row>
    <row r="62" spans="1:22" ht="13.5" hidden="1" customHeight="1">
      <c r="A62" s="69"/>
      <c r="B62" s="69"/>
      <c r="C62" s="71"/>
      <c r="D62" s="71"/>
      <c r="E62" s="71"/>
      <c r="F62" s="71"/>
      <c r="G62" s="71"/>
      <c r="H62" s="71"/>
      <c r="I62" s="74"/>
      <c r="J62" s="73"/>
      <c r="K62" s="75"/>
      <c r="L62" s="78"/>
      <c r="M62" s="78"/>
      <c r="N62" s="78"/>
      <c r="O62" s="78"/>
      <c r="P62" s="74"/>
      <c r="Q62" s="74"/>
      <c r="R62" s="74"/>
      <c r="S62" s="74"/>
      <c r="T62" s="77"/>
      <c r="U62" s="77"/>
      <c r="V62" s="77"/>
    </row>
    <row r="63" spans="1:22" ht="13.5" hidden="1" customHeight="1">
      <c r="A63" s="69"/>
      <c r="B63" s="69"/>
      <c r="C63" s="70"/>
      <c r="D63" s="71"/>
      <c r="E63" s="71"/>
      <c r="F63" s="71"/>
      <c r="G63" s="71"/>
      <c r="H63" s="71"/>
      <c r="I63" s="72"/>
      <c r="J63" s="73"/>
      <c r="K63" s="75"/>
      <c r="L63" s="76"/>
      <c r="M63" s="76"/>
      <c r="N63" s="76"/>
      <c r="O63" s="76"/>
      <c r="P63" s="74">
        <f t="shared" ref="P63" si="17">I63*L64</f>
        <v>0</v>
      </c>
      <c r="Q63" s="74"/>
      <c r="R63" s="74"/>
      <c r="S63" s="74"/>
      <c r="T63" s="77"/>
      <c r="U63" s="77"/>
      <c r="V63" s="77"/>
    </row>
    <row r="64" spans="1:22" ht="13.5" hidden="1" customHeight="1">
      <c r="A64" s="69"/>
      <c r="B64" s="69"/>
      <c r="C64" s="71"/>
      <c r="D64" s="71"/>
      <c r="E64" s="71"/>
      <c r="F64" s="71"/>
      <c r="G64" s="71"/>
      <c r="H64" s="71"/>
      <c r="I64" s="74"/>
      <c r="J64" s="73"/>
      <c r="K64" s="75"/>
      <c r="L64" s="78"/>
      <c r="M64" s="78"/>
      <c r="N64" s="78"/>
      <c r="O64" s="78"/>
      <c r="P64" s="74"/>
      <c r="Q64" s="74"/>
      <c r="R64" s="74"/>
      <c r="S64" s="74"/>
      <c r="T64" s="77"/>
      <c r="U64" s="77"/>
      <c r="V64" s="77"/>
    </row>
    <row r="65" spans="1:22" ht="12" customHeight="1">
      <c r="A65" s="62" t="s">
        <v>3</v>
      </c>
      <c r="B65" s="63"/>
      <c r="C65" s="63"/>
      <c r="D65" s="63"/>
      <c r="E65" s="63"/>
      <c r="F65" s="63"/>
      <c r="G65" s="63"/>
      <c r="H65" s="63"/>
      <c r="I65" s="63"/>
      <c r="J65" s="63"/>
      <c r="K65" s="64" t="s">
        <v>10</v>
      </c>
      <c r="L65" s="65"/>
      <c r="M65" s="65" t="s">
        <v>11</v>
      </c>
      <c r="N65" s="65"/>
      <c r="O65" s="66">
        <f>SUMIF($L$25:$O$64,"=税別(10%)",$P$25:$S$64)</f>
        <v>3000</v>
      </c>
      <c r="P65" s="66"/>
      <c r="Q65" s="19"/>
      <c r="R65" s="67" t="s">
        <v>12</v>
      </c>
      <c r="S65" s="67"/>
      <c r="T65" s="67"/>
      <c r="U65" s="66">
        <f>ROUNDDOWN(O65*10%,0)</f>
        <v>300</v>
      </c>
      <c r="V65" s="68"/>
    </row>
    <row r="66" spans="1:22" ht="12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46" t="s">
        <v>13</v>
      </c>
      <c r="L66" s="47"/>
      <c r="M66" s="47" t="s">
        <v>11</v>
      </c>
      <c r="N66" s="47"/>
      <c r="O66" s="48">
        <f>SUMIF($L$25:$O$64,"=税別(8%)",$P$25:$S$64)</f>
        <v>2500</v>
      </c>
      <c r="P66" s="48"/>
      <c r="Q66" s="20"/>
      <c r="R66" s="49" t="s">
        <v>12</v>
      </c>
      <c r="S66" s="49"/>
      <c r="T66" s="49"/>
      <c r="U66" s="48">
        <f>ROUNDDOWN(O66*8%,0)</f>
        <v>200</v>
      </c>
      <c r="V66" s="50"/>
    </row>
    <row r="67" spans="1:22" ht="12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46" t="s">
        <v>14</v>
      </c>
      <c r="L67" s="47"/>
      <c r="M67" s="47" t="s">
        <v>11</v>
      </c>
      <c r="N67" s="47"/>
      <c r="O67" s="48">
        <f>SUMIF($L$25:$O$64,"=税込(10%)",$P$25:$S$64)</f>
        <v>4750</v>
      </c>
      <c r="P67" s="48"/>
      <c r="Q67" s="20"/>
      <c r="R67" s="49" t="s">
        <v>15</v>
      </c>
      <c r="S67" s="49"/>
      <c r="T67" s="49"/>
      <c r="U67" s="48">
        <f>ROUNDDOWN(O67*10/110,0)</f>
        <v>431</v>
      </c>
      <c r="V67" s="50"/>
    </row>
    <row r="68" spans="1:22" ht="12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57" t="s">
        <v>16</v>
      </c>
      <c r="L68" s="58"/>
      <c r="M68" s="58" t="s">
        <v>11</v>
      </c>
      <c r="N68" s="58"/>
      <c r="O68" s="59">
        <f>SUMIF($L$25:$O$64,"=税込(8%)",$P$25:$S$64)</f>
        <v>2750</v>
      </c>
      <c r="P68" s="59"/>
      <c r="Q68" s="21"/>
      <c r="R68" s="60" t="s">
        <v>15</v>
      </c>
      <c r="S68" s="60"/>
      <c r="T68" s="60"/>
      <c r="U68" s="59">
        <f>ROUNDDOWN(O68*8/108,0)</f>
        <v>203</v>
      </c>
      <c r="V68" s="61"/>
    </row>
    <row r="69" spans="1:22" ht="12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46" t="s">
        <v>17</v>
      </c>
      <c r="L69" s="47"/>
      <c r="M69" s="47" t="s">
        <v>11</v>
      </c>
      <c r="N69" s="47"/>
      <c r="O69" s="48">
        <f>O65+O67+U65</f>
        <v>8050</v>
      </c>
      <c r="P69" s="48"/>
      <c r="Q69" s="12"/>
      <c r="R69" s="49" t="s">
        <v>15</v>
      </c>
      <c r="S69" s="49"/>
      <c r="T69" s="49"/>
      <c r="U69" s="48">
        <f>U67+U65</f>
        <v>731</v>
      </c>
      <c r="V69" s="50"/>
    </row>
    <row r="70" spans="1:22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46" t="s">
        <v>18</v>
      </c>
      <c r="L70" s="47"/>
      <c r="M70" s="47" t="s">
        <v>11</v>
      </c>
      <c r="N70" s="47"/>
      <c r="O70" s="48">
        <f>O66+O68+U66</f>
        <v>5450</v>
      </c>
      <c r="P70" s="48"/>
      <c r="Q70" s="12"/>
      <c r="R70" s="49" t="s">
        <v>15</v>
      </c>
      <c r="S70" s="49"/>
      <c r="T70" s="49"/>
      <c r="U70" s="48">
        <f>U68+U66</f>
        <v>403</v>
      </c>
      <c r="V70" s="50"/>
    </row>
    <row r="71" spans="1:22" ht="12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51" t="s">
        <v>19</v>
      </c>
      <c r="L71" s="52"/>
      <c r="M71" s="52" t="s">
        <v>11</v>
      </c>
      <c r="N71" s="52"/>
      <c r="O71" s="53">
        <f>SUMIF($L$25:$O$64,"=非課税",$P$25:$S$64)</f>
        <v>1000</v>
      </c>
      <c r="P71" s="53"/>
      <c r="Q71" s="22"/>
      <c r="R71" s="54" t="s">
        <v>20</v>
      </c>
      <c r="S71" s="54"/>
      <c r="T71" s="54"/>
      <c r="U71" s="55"/>
      <c r="V71" s="56"/>
    </row>
  </sheetData>
  <dataConsolidate/>
  <mergeCells count="259">
    <mergeCell ref="A7:P8"/>
    <mergeCell ref="T7:V7"/>
    <mergeCell ref="S8:V8"/>
    <mergeCell ref="A9:J9"/>
    <mergeCell ref="N9:P9"/>
    <mergeCell ref="S9:V9"/>
    <mergeCell ref="P1:Q1"/>
    <mergeCell ref="R1:T1"/>
    <mergeCell ref="U1:V1"/>
    <mergeCell ref="A3:A4"/>
    <mergeCell ref="B3:E4"/>
    <mergeCell ref="F3:F4"/>
    <mergeCell ref="G3:J4"/>
    <mergeCell ref="A1:A2"/>
    <mergeCell ref="B1:E2"/>
    <mergeCell ref="F1:F2"/>
    <mergeCell ref="G1:J2"/>
    <mergeCell ref="L1:L4"/>
    <mergeCell ref="M1:O1"/>
    <mergeCell ref="A14:D14"/>
    <mergeCell ref="L14:O14"/>
    <mergeCell ref="A15:J15"/>
    <mergeCell ref="L15:V15"/>
    <mergeCell ref="B16:I16"/>
    <mergeCell ref="M16:P16"/>
    <mergeCell ref="T16:V16"/>
    <mergeCell ref="Q10:R10"/>
    <mergeCell ref="S10:V10"/>
    <mergeCell ref="N11:V11"/>
    <mergeCell ref="L12:V12"/>
    <mergeCell ref="A13:I13"/>
    <mergeCell ref="L13:O13"/>
    <mergeCell ref="P13:S13"/>
    <mergeCell ref="L17:M17"/>
    <mergeCell ref="N17:V17"/>
    <mergeCell ref="A18:J18"/>
    <mergeCell ref="L18:M18"/>
    <mergeCell ref="N18:V18"/>
    <mergeCell ref="A19:B20"/>
    <mergeCell ref="D19:H20"/>
    <mergeCell ref="I19:I20"/>
    <mergeCell ref="L19:M19"/>
    <mergeCell ref="N19:P19"/>
    <mergeCell ref="R19:U19"/>
    <mergeCell ref="L20:M20"/>
    <mergeCell ref="N20:O20"/>
    <mergeCell ref="P20:Q20"/>
    <mergeCell ref="R20:V20"/>
    <mergeCell ref="A21:B21"/>
    <mergeCell ref="D21:F21"/>
    <mergeCell ref="L21:M21"/>
    <mergeCell ref="N21:V21"/>
    <mergeCell ref="A22:B22"/>
    <mergeCell ref="D22:F22"/>
    <mergeCell ref="L22:M22"/>
    <mergeCell ref="N22:V22"/>
    <mergeCell ref="A23:V23"/>
    <mergeCell ref="A24:B24"/>
    <mergeCell ref="C24:H24"/>
    <mergeCell ref="I24:K24"/>
    <mergeCell ref="L24:O24"/>
    <mergeCell ref="P24:S24"/>
    <mergeCell ref="T24:V24"/>
    <mergeCell ref="A25:B26"/>
    <mergeCell ref="C25:H26"/>
    <mergeCell ref="I25:J26"/>
    <mergeCell ref="K25:K26"/>
    <mergeCell ref="L25:O25"/>
    <mergeCell ref="P25:S26"/>
    <mergeCell ref="T25:V26"/>
    <mergeCell ref="L26:O26"/>
    <mergeCell ref="T27:V28"/>
    <mergeCell ref="L28:O28"/>
    <mergeCell ref="A29:B30"/>
    <mergeCell ref="C29:H30"/>
    <mergeCell ref="I29:J30"/>
    <mergeCell ref="K29:K30"/>
    <mergeCell ref="L29:O29"/>
    <mergeCell ref="P29:S30"/>
    <mergeCell ref="T29:V30"/>
    <mergeCell ref="L30:O30"/>
    <mergeCell ref="A27:B28"/>
    <mergeCell ref="C27:H28"/>
    <mergeCell ref="I27:J28"/>
    <mergeCell ref="K27:K28"/>
    <mergeCell ref="L27:O27"/>
    <mergeCell ref="P27:S28"/>
    <mergeCell ref="T31:V32"/>
    <mergeCell ref="L32:O32"/>
    <mergeCell ref="A33:B34"/>
    <mergeCell ref="C33:H34"/>
    <mergeCell ref="I33:J34"/>
    <mergeCell ref="K33:K34"/>
    <mergeCell ref="L33:O33"/>
    <mergeCell ref="P33:S34"/>
    <mergeCell ref="T33:V34"/>
    <mergeCell ref="L34:O34"/>
    <mergeCell ref="A31:B32"/>
    <mergeCell ref="C31:H32"/>
    <mergeCell ref="I31:J32"/>
    <mergeCell ref="K31:K32"/>
    <mergeCell ref="L31:O31"/>
    <mergeCell ref="P31:S32"/>
    <mergeCell ref="T35:V36"/>
    <mergeCell ref="L36:O36"/>
    <mergeCell ref="A37:B38"/>
    <mergeCell ref="C37:H38"/>
    <mergeCell ref="I37:J38"/>
    <mergeCell ref="K37:K38"/>
    <mergeCell ref="L37:O37"/>
    <mergeCell ref="P37:S38"/>
    <mergeCell ref="T37:V38"/>
    <mergeCell ref="L38:O38"/>
    <mergeCell ref="A35:B36"/>
    <mergeCell ref="C35:H36"/>
    <mergeCell ref="I35:J36"/>
    <mergeCell ref="K35:K36"/>
    <mergeCell ref="L35:O35"/>
    <mergeCell ref="P35:S36"/>
    <mergeCell ref="T39:V40"/>
    <mergeCell ref="L40:O40"/>
    <mergeCell ref="A41:B42"/>
    <mergeCell ref="C41:H42"/>
    <mergeCell ref="I41:J42"/>
    <mergeCell ref="K41:K42"/>
    <mergeCell ref="L41:O41"/>
    <mergeCell ref="P41:S42"/>
    <mergeCell ref="T41:V42"/>
    <mergeCell ref="L42:O42"/>
    <mergeCell ref="A39:B40"/>
    <mergeCell ref="C39:H40"/>
    <mergeCell ref="I39:J40"/>
    <mergeCell ref="K39:K40"/>
    <mergeCell ref="L39:O39"/>
    <mergeCell ref="P39:S40"/>
    <mergeCell ref="T43:V44"/>
    <mergeCell ref="L44:O44"/>
    <mergeCell ref="A45:B46"/>
    <mergeCell ref="C45:H46"/>
    <mergeCell ref="I45:J46"/>
    <mergeCell ref="K45:K46"/>
    <mergeCell ref="L45:O45"/>
    <mergeCell ref="P45:S46"/>
    <mergeCell ref="T45:V46"/>
    <mergeCell ref="L46:O46"/>
    <mergeCell ref="A43:B44"/>
    <mergeCell ref="C43:H44"/>
    <mergeCell ref="I43:J44"/>
    <mergeCell ref="K43:K44"/>
    <mergeCell ref="L43:O43"/>
    <mergeCell ref="P43:S44"/>
    <mergeCell ref="T47:V48"/>
    <mergeCell ref="L48:O48"/>
    <mergeCell ref="A49:B50"/>
    <mergeCell ref="C49:H50"/>
    <mergeCell ref="I49:J50"/>
    <mergeCell ref="K49:K50"/>
    <mergeCell ref="L49:O49"/>
    <mergeCell ref="P49:S50"/>
    <mergeCell ref="T49:V50"/>
    <mergeCell ref="L50:O50"/>
    <mergeCell ref="A47:B48"/>
    <mergeCell ref="C47:H48"/>
    <mergeCell ref="I47:J48"/>
    <mergeCell ref="K47:K48"/>
    <mergeCell ref="L47:O47"/>
    <mergeCell ref="P47:S48"/>
    <mergeCell ref="T51:V52"/>
    <mergeCell ref="L52:O52"/>
    <mergeCell ref="A53:B54"/>
    <mergeCell ref="C53:H54"/>
    <mergeCell ref="I53:J54"/>
    <mergeCell ref="K53:K54"/>
    <mergeCell ref="L53:O53"/>
    <mergeCell ref="P53:S54"/>
    <mergeCell ref="T53:V54"/>
    <mergeCell ref="L54:O54"/>
    <mergeCell ref="A51:B52"/>
    <mergeCell ref="C51:H52"/>
    <mergeCell ref="I51:J52"/>
    <mergeCell ref="K51:K52"/>
    <mergeCell ref="L51:O51"/>
    <mergeCell ref="P51:S52"/>
    <mergeCell ref="T55:V56"/>
    <mergeCell ref="L56:O56"/>
    <mergeCell ref="A57:B58"/>
    <mergeCell ref="C57:H58"/>
    <mergeCell ref="I57:J58"/>
    <mergeCell ref="K57:K58"/>
    <mergeCell ref="L57:O57"/>
    <mergeCell ref="P57:S58"/>
    <mergeCell ref="T57:V58"/>
    <mergeCell ref="L58:O58"/>
    <mergeCell ref="A55:B56"/>
    <mergeCell ref="C55:H56"/>
    <mergeCell ref="I55:J56"/>
    <mergeCell ref="K55:K56"/>
    <mergeCell ref="L55:O55"/>
    <mergeCell ref="P55:S56"/>
    <mergeCell ref="T59:V60"/>
    <mergeCell ref="L60:O60"/>
    <mergeCell ref="A61:B62"/>
    <mergeCell ref="C61:H62"/>
    <mergeCell ref="I61:J62"/>
    <mergeCell ref="K61:K62"/>
    <mergeCell ref="L61:O61"/>
    <mergeCell ref="P61:S62"/>
    <mergeCell ref="T61:V62"/>
    <mergeCell ref="L62:O62"/>
    <mergeCell ref="A59:B60"/>
    <mergeCell ref="C59:H60"/>
    <mergeCell ref="I59:J60"/>
    <mergeCell ref="K59:K60"/>
    <mergeCell ref="L59:O59"/>
    <mergeCell ref="P59:S60"/>
    <mergeCell ref="A65:J71"/>
    <mergeCell ref="K65:L65"/>
    <mergeCell ref="M65:N65"/>
    <mergeCell ref="O65:P65"/>
    <mergeCell ref="R65:T65"/>
    <mergeCell ref="U65:V65"/>
    <mergeCell ref="K66:L66"/>
    <mergeCell ref="M66:N66"/>
    <mergeCell ref="A63:B64"/>
    <mergeCell ref="C63:H64"/>
    <mergeCell ref="I63:J64"/>
    <mergeCell ref="K63:K64"/>
    <mergeCell ref="L63:O63"/>
    <mergeCell ref="P63:S64"/>
    <mergeCell ref="O66:P66"/>
    <mergeCell ref="R66:T66"/>
    <mergeCell ref="U66:V66"/>
    <mergeCell ref="K67:L67"/>
    <mergeCell ref="M67:N67"/>
    <mergeCell ref="O67:P67"/>
    <mergeCell ref="R67:T67"/>
    <mergeCell ref="U67:V67"/>
    <mergeCell ref="T63:V64"/>
    <mergeCell ref="L64:O64"/>
    <mergeCell ref="K68:L68"/>
    <mergeCell ref="M68:N68"/>
    <mergeCell ref="O68:P68"/>
    <mergeCell ref="R68:T68"/>
    <mergeCell ref="U68:V68"/>
    <mergeCell ref="K69:L69"/>
    <mergeCell ref="M69:N69"/>
    <mergeCell ref="O69:P69"/>
    <mergeCell ref="R69:T69"/>
    <mergeCell ref="U69:V69"/>
    <mergeCell ref="K70:L70"/>
    <mergeCell ref="M70:N70"/>
    <mergeCell ref="O70:P70"/>
    <mergeCell ref="R70:T70"/>
    <mergeCell ref="U70:V70"/>
    <mergeCell ref="K71:L71"/>
    <mergeCell ref="M71:N71"/>
    <mergeCell ref="O71:P71"/>
    <mergeCell ref="R71:T71"/>
    <mergeCell ref="U71:V71"/>
  </mergeCells>
  <phoneticPr fontId="1"/>
  <dataValidations count="3">
    <dataValidation type="list" allowBlank="1" showInputMessage="1" showErrorMessage="1" sqref="L25:O25 L27:O27 L29:O29 L31:O31 L33:O33 L35:O35 L37:O37 L39:O39 L41:O41 L43:O43 L45:O45 L47:O47 L49:O49 L51:O51 L53:O53 L55:O55 L61:O61 L63:O63 L57:O57 L59:O59" xr:uid="{BD07D5DF-AE9A-4EDF-B70F-D755C7795EFC}">
      <formula1>"税別(10%),税別(8%),税込(10%),税込(8%),非課税"</formula1>
    </dataValidation>
    <dataValidation type="list" allowBlank="1" showInputMessage="1" showErrorMessage="1" sqref="N20:O20" xr:uid="{377B7E37-E105-40A9-83EA-A46ACC4CAB96}">
      <formula1>"普通,当座"</formula1>
    </dataValidation>
    <dataValidation imeMode="halfKatakana" allowBlank="1" showInputMessage="1" showErrorMessage="1" sqref="N21:V21" xr:uid="{63BE710C-25AD-46F4-BA01-36AF7F182B29}"/>
  </dataValidations>
  <printOptions horizontalCentered="1"/>
  <pageMargins left="0.23622047244094491" right="0.23622047244094491" top="0.51181102362204722" bottom="0.51181102362204722" header="3.937007874015748E-2" footer="3.937007874015748E-2"/>
  <pageSetup paperSize="9" scale="86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入力シート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higuchi</cp:lastModifiedBy>
  <cp:lastPrinted>2023-09-04T02:19:52Z</cp:lastPrinted>
  <dcterms:created xsi:type="dcterms:W3CDTF">2023-02-26T01:42:11Z</dcterms:created>
  <dcterms:modified xsi:type="dcterms:W3CDTF">2023-09-04T03:00:20Z</dcterms:modified>
</cp:coreProperties>
</file>